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80" yWindow="140" windowWidth="16830" windowHeight="11640" tabRatio="693"/>
  </bookViews>
  <sheets>
    <sheet name="INFO." sheetId="9" r:id="rId1"/>
    <sheet name="CONTROL Fact." sheetId="1" r:id="rId2"/>
    <sheet name="LISTADO Fact." sheetId="15" r:id="rId3"/>
    <sheet name="HOJAS INVITACIONES" sheetId="19" r:id="rId4"/>
    <sheet name="INFORME Y SUGERENCIAS" sheetId="13" r:id="rId5"/>
  </sheets>
  <calcPr calcId="125725"/>
</workbook>
</file>

<file path=xl/calcChain.xml><?xml version="1.0" encoding="utf-8"?>
<calcChain xmlns="http://schemas.openxmlformats.org/spreadsheetml/2006/main">
  <c r="AH12" i="13"/>
  <c r="Y13"/>
  <c r="Y12"/>
  <c r="H12"/>
  <c r="AI10"/>
  <c r="AI9"/>
  <c r="G9"/>
  <c r="AI7"/>
  <c r="G7"/>
  <c r="G11" i="19" l="1"/>
  <c r="G5"/>
  <c r="R41" i="15" l="1"/>
  <c r="R42"/>
  <c r="R43"/>
  <c r="R44"/>
  <c r="R24"/>
  <c r="R26"/>
  <c r="R27"/>
  <c r="R28"/>
  <c r="R29"/>
  <c r="R30"/>
  <c r="R31"/>
  <c r="R32"/>
  <c r="R33"/>
  <c r="R34"/>
  <c r="Y16"/>
  <c r="AH15"/>
  <c r="Y15"/>
  <c r="H16"/>
  <c r="H15"/>
  <c r="Y13"/>
  <c r="AH12"/>
  <c r="Y12"/>
  <c r="H12"/>
  <c r="AI10"/>
  <c r="AI9"/>
  <c r="G9"/>
  <c r="AI7"/>
  <c r="G7"/>
  <c r="AO41" l="1"/>
  <c r="AO42"/>
  <c r="AO43"/>
  <c r="AO44"/>
  <c r="AE41"/>
  <c r="AE42"/>
  <c r="AE43"/>
  <c r="AE44"/>
  <c r="H41"/>
  <c r="H42"/>
  <c r="H43"/>
  <c r="H44"/>
  <c r="B41"/>
  <c r="B42"/>
  <c r="B43"/>
  <c r="B44"/>
  <c r="AO40"/>
  <c r="AE40"/>
  <c r="R40"/>
  <c r="H40"/>
  <c r="B40"/>
  <c r="AO24"/>
  <c r="AO25"/>
  <c r="AO26"/>
  <c r="AO27"/>
  <c r="AO28"/>
  <c r="AO29"/>
  <c r="AO30"/>
  <c r="AO31"/>
  <c r="AO32"/>
  <c r="AO33"/>
  <c r="AO34"/>
  <c r="AE24"/>
  <c r="AE25"/>
  <c r="AE26"/>
  <c r="AE27"/>
  <c r="AE28"/>
  <c r="AE29"/>
  <c r="AE30"/>
  <c r="AE31"/>
  <c r="AE32"/>
  <c r="AE33"/>
  <c r="AE34"/>
  <c r="H24"/>
  <c r="H25"/>
  <c r="H26"/>
  <c r="H27"/>
  <c r="H28"/>
  <c r="H29"/>
  <c r="H30"/>
  <c r="H31"/>
  <c r="H32"/>
  <c r="H33"/>
  <c r="H34"/>
  <c r="B24"/>
  <c r="B25"/>
  <c r="B26"/>
  <c r="B27"/>
  <c r="B28"/>
  <c r="B29"/>
  <c r="B30"/>
  <c r="B31"/>
  <c r="B32"/>
  <c r="B33"/>
  <c r="B34"/>
  <c r="AO23"/>
  <c r="AE23"/>
  <c r="R23"/>
  <c r="H23"/>
  <c r="B23"/>
  <c r="G23"/>
  <c r="G24" s="1"/>
  <c r="G25" s="1"/>
  <c r="G26" s="1"/>
  <c r="G27" s="1"/>
  <c r="G28" s="1"/>
  <c r="G29" s="1"/>
  <c r="G30" s="1"/>
  <c r="G31" s="1"/>
  <c r="G32" s="1"/>
  <c r="G33" s="1"/>
  <c r="G34" s="1"/>
  <c r="AJ23"/>
  <c r="AJ24"/>
  <c r="AJ25"/>
  <c r="AJ26"/>
  <c r="AJ27"/>
  <c r="AJ28"/>
  <c r="AJ29"/>
  <c r="AJ30"/>
  <c r="AJ31"/>
  <c r="AJ32"/>
  <c r="AJ33"/>
  <c r="AJ34"/>
  <c r="AJ41" l="1"/>
  <c r="AJ42"/>
  <c r="AJ43"/>
  <c r="AJ44"/>
  <c r="AJ40"/>
  <c r="AJ264"/>
  <c r="AJ245"/>
  <c r="AJ226"/>
  <c r="AJ207"/>
  <c r="AJ188"/>
  <c r="AJ169"/>
  <c r="AJ150"/>
  <c r="AJ131"/>
  <c r="AJ112"/>
  <c r="AJ93"/>
  <c r="AE46"/>
  <c r="AE36"/>
  <c r="AE81" i="1"/>
  <c r="AE71"/>
  <c r="AJ76"/>
  <c r="AJ77"/>
  <c r="AJ78"/>
  <c r="AJ79"/>
  <c r="AJ75"/>
  <c r="AJ59"/>
  <c r="AJ60"/>
  <c r="AJ61"/>
  <c r="AJ62"/>
  <c r="AJ63"/>
  <c r="AJ64"/>
  <c r="AJ65"/>
  <c r="AJ66"/>
  <c r="AJ67"/>
  <c r="AJ68"/>
  <c r="AJ69"/>
  <c r="AJ58"/>
  <c r="G249" i="15" l="1"/>
  <c r="G250" s="1"/>
  <c r="G251" s="1"/>
  <c r="G252" s="1"/>
  <c r="G253" s="1"/>
  <c r="G254" s="1"/>
  <c r="G255" s="1"/>
  <c r="G256" s="1"/>
  <c r="G257" s="1"/>
  <c r="G258" s="1"/>
  <c r="G259" s="1"/>
  <c r="G260" s="1"/>
  <c r="G261" s="1"/>
  <c r="G262" s="1"/>
  <c r="G230"/>
  <c r="G231" s="1"/>
  <c r="G232" s="1"/>
  <c r="G233" s="1"/>
  <c r="G234" s="1"/>
  <c r="G235" s="1"/>
  <c r="G236" s="1"/>
  <c r="G237" s="1"/>
  <c r="G238" s="1"/>
  <c r="G239" s="1"/>
  <c r="G240" s="1"/>
  <c r="G241" s="1"/>
  <c r="G242" s="1"/>
  <c r="G243" s="1"/>
  <c r="G211"/>
  <c r="G212" s="1"/>
  <c r="G213" s="1"/>
  <c r="G214" s="1"/>
  <c r="G215" s="1"/>
  <c r="G216" s="1"/>
  <c r="G217" s="1"/>
  <c r="G218" s="1"/>
  <c r="G219" s="1"/>
  <c r="G220" s="1"/>
  <c r="G221" s="1"/>
  <c r="G222" s="1"/>
  <c r="G223" s="1"/>
  <c r="G224" s="1"/>
  <c r="G192"/>
  <c r="G193" s="1"/>
  <c r="G194" s="1"/>
  <c r="G195" s="1"/>
  <c r="G196" s="1"/>
  <c r="G197" s="1"/>
  <c r="G198" s="1"/>
  <c r="G199" s="1"/>
  <c r="G200" s="1"/>
  <c r="G201" s="1"/>
  <c r="G202" s="1"/>
  <c r="G203" s="1"/>
  <c r="G204" s="1"/>
  <c r="G205" s="1"/>
  <c r="G173"/>
  <c r="G174" s="1"/>
  <c r="G175" s="1"/>
  <c r="G176" s="1"/>
  <c r="G177" s="1"/>
  <c r="G178" s="1"/>
  <c r="G179" s="1"/>
  <c r="G180" s="1"/>
  <c r="G181" s="1"/>
  <c r="G182" s="1"/>
  <c r="G183" s="1"/>
  <c r="G184" s="1"/>
  <c r="G185" s="1"/>
  <c r="G186" s="1"/>
  <c r="G154"/>
  <c r="G155" s="1"/>
  <c r="G156" s="1"/>
  <c r="G157" s="1"/>
  <c r="G158" s="1"/>
  <c r="G159" s="1"/>
  <c r="G160" s="1"/>
  <c r="G161" s="1"/>
  <c r="G162" s="1"/>
  <c r="G163" s="1"/>
  <c r="G164" s="1"/>
  <c r="G165" s="1"/>
  <c r="G166" s="1"/>
  <c r="G167" s="1"/>
  <c r="G135"/>
  <c r="G136" s="1"/>
  <c r="G137" s="1"/>
  <c r="G138" s="1"/>
  <c r="G139" s="1"/>
  <c r="G140" s="1"/>
  <c r="G141" s="1"/>
  <c r="G142" s="1"/>
  <c r="G143" s="1"/>
  <c r="G144" s="1"/>
  <c r="G145" s="1"/>
  <c r="G146" s="1"/>
  <c r="G147" s="1"/>
  <c r="G148" s="1"/>
  <c r="G116"/>
  <c r="G117" s="1"/>
  <c r="G118" s="1"/>
  <c r="G119" s="1"/>
  <c r="G120" s="1"/>
  <c r="G121" s="1"/>
  <c r="G122" s="1"/>
  <c r="G123" s="1"/>
  <c r="G124" s="1"/>
  <c r="G125" s="1"/>
  <c r="G126" s="1"/>
  <c r="G127" s="1"/>
  <c r="G128" s="1"/>
  <c r="G129" s="1"/>
  <c r="G97"/>
  <c r="G98" s="1"/>
  <c r="G99" s="1"/>
  <c r="G100" s="1"/>
  <c r="G101" s="1"/>
  <c r="G102" s="1"/>
  <c r="G103" s="1"/>
  <c r="G104" s="1"/>
  <c r="G105" s="1"/>
  <c r="G106" s="1"/>
  <c r="G107" s="1"/>
  <c r="G108" s="1"/>
  <c r="G109" s="1"/>
  <c r="G110" s="1"/>
  <c r="G52"/>
  <c r="G53" s="1"/>
  <c r="G54" s="1"/>
  <c r="G75" i="1"/>
  <c r="G76" s="1"/>
  <c r="G77" s="1"/>
  <c r="G78" s="1"/>
  <c r="G79" s="1"/>
  <c r="AJ81"/>
  <c r="G40" i="15"/>
  <c r="G41" s="1"/>
  <c r="G42" s="1"/>
  <c r="G43" s="1"/>
  <c r="G44" s="1"/>
  <c r="AJ71" i="1"/>
  <c r="G58"/>
  <c r="G59" s="1"/>
  <c r="G60" s="1"/>
  <c r="G61" s="1"/>
  <c r="G62" s="1"/>
  <c r="G63" s="1"/>
  <c r="G64" s="1"/>
  <c r="G65" s="1"/>
  <c r="G66" s="1"/>
  <c r="G67" s="1"/>
  <c r="G68" s="1"/>
  <c r="G69" s="1"/>
  <c r="G55" i="15" l="1"/>
  <c r="G56" s="1"/>
  <c r="G57" s="1"/>
  <c r="G58" s="1"/>
  <c r="G59" s="1"/>
  <c r="G60" s="1"/>
  <c r="G61" l="1"/>
  <c r="G62" s="1"/>
  <c r="G63" s="1"/>
  <c r="G64" l="1"/>
  <c r="G65" s="1"/>
  <c r="G66" s="1"/>
  <c r="G67" s="1"/>
  <c r="G68" s="1"/>
  <c r="G69" s="1"/>
  <c r="G70" s="1"/>
  <c r="G71" s="1"/>
  <c r="G72" s="1"/>
  <c r="G73" s="1"/>
  <c r="G74" s="1"/>
  <c r="G75" s="1"/>
  <c r="G76" s="1"/>
  <c r="G77" s="1"/>
  <c r="G78" s="1"/>
  <c r="G79" s="1"/>
  <c r="G80" s="1"/>
  <c r="G81" s="1"/>
  <c r="G82" s="1"/>
  <c r="G83" s="1"/>
  <c r="G84" s="1"/>
  <c r="G85" s="1"/>
  <c r="G86" s="1"/>
  <c r="G87" s="1"/>
  <c r="G88" s="1"/>
  <c r="G89" s="1"/>
  <c r="G90" s="1"/>
  <c r="G91" s="1"/>
  <c r="AE264"/>
  <c r="AE245"/>
  <c r="AE226"/>
  <c r="AE207"/>
  <c r="AE188"/>
  <c r="AE169"/>
  <c r="AE150"/>
  <c r="AE131"/>
  <c r="AI2"/>
  <c r="AI2" i="1"/>
  <c r="AJ84" l="1"/>
  <c r="T27" l="1"/>
  <c r="R85" s="1"/>
  <c r="AJ53" l="1"/>
  <c r="AJ51"/>
  <c r="G37"/>
  <c r="G39" s="1"/>
  <c r="G41" s="1"/>
  <c r="G43" s="1"/>
  <c r="G45" s="1"/>
  <c r="G47" s="1"/>
  <c r="G49" s="1"/>
  <c r="G51" s="1"/>
  <c r="G53" s="1"/>
  <c r="T24" l="1"/>
  <c r="R82" s="1"/>
  <c r="R87" l="1"/>
  <c r="R89" s="1"/>
  <c r="AJ46" i="15"/>
  <c r="C45" i="13" l="1"/>
  <c r="T21" i="1"/>
  <c r="AJ29"/>
  <c r="AJ35"/>
  <c r="AJ37"/>
  <c r="AJ39"/>
  <c r="AJ41"/>
  <c r="AJ36" i="15"/>
  <c r="AE112"/>
  <c r="AJ82" i="1" l="1"/>
  <c r="AJ86" s="1"/>
  <c r="AJ45"/>
  <c r="AJ47"/>
  <c r="AJ43"/>
  <c r="AJ49"/>
  <c r="T29"/>
  <c r="AE82" l="1"/>
  <c r="AJ89" s="1"/>
  <c r="AE93" i="15" l="1"/>
  <c r="AE84" i="1"/>
  <c r="AE86" s="1"/>
</calcChain>
</file>

<file path=xl/comments1.xml><?xml version="1.0" encoding="utf-8"?>
<comments xmlns="http://schemas.openxmlformats.org/spreadsheetml/2006/main">
  <authors>
    <author>PRODUCCION4</author>
    <author>410WinOx</author>
  </authors>
  <commentList>
    <comment ref="AI7" authorId="0">
      <text>
        <r>
          <rPr>
            <sz val="10"/>
            <color indexed="81"/>
            <rFont val="Eras Light ITC"/>
            <family val="2"/>
          </rPr>
          <t>4ºA1 / 4ºA2 / 4ºB / 4ºC</t>
        </r>
        <r>
          <rPr>
            <b/>
            <sz val="10"/>
            <color indexed="81"/>
            <rFont val="Eras Light ITC"/>
            <family val="2"/>
          </rPr>
          <t xml:space="preserve">
</t>
        </r>
        <r>
          <rPr>
            <sz val="10"/>
            <color indexed="81"/>
            <rFont val="Eras Light ITC"/>
            <family val="2"/>
          </rPr>
          <t xml:space="preserve">
4ºDIR (1)...
4ºDRA(3)…
TFE (4)...</t>
        </r>
      </text>
    </comment>
    <comment ref="G9" authorId="1">
      <text>
        <r>
          <rPr>
            <b/>
            <sz val="9"/>
            <color indexed="81"/>
            <rFont val="Eras Light ITC"/>
            <family val="2"/>
          </rPr>
          <t>VALLE-INCLÁN (A)
GARCÍA LORCA (B)
AULA 2-13
AULA 2-11</t>
        </r>
      </text>
    </comment>
    <comment ref="H12" authorId="0">
      <text>
        <r>
          <rPr>
            <sz val="10"/>
            <color indexed="81"/>
            <rFont val="Eras Light ITC"/>
            <family val="2"/>
          </rPr>
          <t xml:space="preserve">Alumno o Profesor responsable del Taller.
Poner el nombre y apellidos reales y no los artísticos.
</t>
        </r>
      </text>
    </comment>
    <comment ref="G21" authorId="1">
      <text>
        <r>
          <rPr>
            <sz val="9"/>
            <color indexed="81"/>
            <rFont val="Eras Light ITC"/>
            <family val="2"/>
          </rPr>
          <t xml:space="preserve">Dpto. </t>
        </r>
        <r>
          <rPr>
            <b/>
            <sz val="9"/>
            <color indexed="81"/>
            <rFont val="Eras Light ITC"/>
            <family val="2"/>
          </rPr>
          <t>Interpretación</t>
        </r>
        <r>
          <rPr>
            <sz val="9"/>
            <color indexed="81"/>
            <rFont val="Eras Light ITC"/>
            <family val="2"/>
          </rPr>
          <t xml:space="preserve">
Dpto. </t>
        </r>
        <r>
          <rPr>
            <b/>
            <sz val="9"/>
            <color indexed="81"/>
            <rFont val="Eras Light ITC"/>
            <family val="2"/>
          </rPr>
          <t>Movimiento</t>
        </r>
        <r>
          <rPr>
            <sz val="9"/>
            <color indexed="81"/>
            <rFont val="Eras Light ITC"/>
            <family val="2"/>
          </rPr>
          <t xml:space="preserve">
Dpto. </t>
        </r>
        <r>
          <rPr>
            <b/>
            <sz val="9"/>
            <color indexed="81"/>
            <rFont val="Eras Light ITC"/>
            <family val="2"/>
          </rPr>
          <t>Voz y Lenguaje</t>
        </r>
        <r>
          <rPr>
            <sz val="9"/>
            <color indexed="81"/>
            <rFont val="Eras Light ITC"/>
            <family val="2"/>
          </rPr>
          <t xml:space="preserve">
Dpto. </t>
        </r>
        <r>
          <rPr>
            <b/>
            <sz val="9"/>
            <color indexed="81"/>
            <rFont val="Eras Light ITC"/>
            <family val="2"/>
          </rPr>
          <t>Dirección</t>
        </r>
        <r>
          <rPr>
            <sz val="9"/>
            <color indexed="81"/>
            <rFont val="Eras Light ITC"/>
            <family val="2"/>
          </rPr>
          <t xml:space="preserve">
Dpto. </t>
        </r>
        <r>
          <rPr>
            <b/>
            <sz val="9"/>
            <color indexed="81"/>
            <rFont val="Eras Light ITC"/>
            <family val="2"/>
          </rPr>
          <t>Escritura</t>
        </r>
        <r>
          <rPr>
            <sz val="9"/>
            <color indexed="81"/>
            <rFont val="Eras Light ITC"/>
            <family val="2"/>
          </rPr>
          <t xml:space="preserve">
Dpto. </t>
        </r>
        <r>
          <rPr>
            <b/>
            <sz val="9"/>
            <color indexed="81"/>
            <rFont val="Eras Light ITC"/>
            <family val="2"/>
          </rPr>
          <t>Plástica</t>
        </r>
      </text>
    </comment>
    <comment ref="AD21" authorId="1">
      <text>
        <r>
          <rPr>
            <sz val="9"/>
            <color indexed="81"/>
            <rFont val="Eras Light ITC"/>
            <family val="2"/>
          </rPr>
          <t>ANTICIPO 1
ANTICIPO 2
...
DEVOLUCIÓN 1</t>
        </r>
      </text>
    </comment>
    <comment ref="Y82" authorId="1">
      <text>
        <r>
          <rPr>
            <sz val="9"/>
            <color indexed="81"/>
            <rFont val="Eras Medium ITC"/>
            <family val="2"/>
          </rPr>
          <t>Cantidad asignada incluyendo las Ayudas exclusivas, que luego no se contabilizan en la situación del Taller</t>
        </r>
      </text>
    </comment>
    <comment ref="Y84" authorId="0">
      <text>
        <r>
          <rPr>
            <sz val="9"/>
            <color indexed="81"/>
            <rFont val="Eras Medium ITC"/>
            <family val="2"/>
          </rPr>
          <t>Cuando la SITUACIÓN de Ayudas a la Confección esté en negativo, se restará esta cantidad al presupuesto del Taller.</t>
        </r>
        <r>
          <rPr>
            <sz val="9"/>
            <color indexed="81"/>
            <rFont val="Tahoma"/>
            <family val="2"/>
          </rPr>
          <t xml:space="preserve">
</t>
        </r>
      </text>
    </comment>
    <comment ref="L85" authorId="1">
      <text>
        <r>
          <rPr>
            <sz val="10"/>
            <color indexed="81"/>
            <rFont val="Eras Medium ITC"/>
            <family val="2"/>
          </rPr>
          <t>Ayudas a la confección y…
Otras ayudas exclusivas para un propósito, que no pueden ser empleadas en el gasto general</t>
        </r>
      </text>
    </comment>
  </commentList>
</comments>
</file>

<file path=xl/comments2.xml><?xml version="1.0" encoding="utf-8"?>
<comments xmlns="http://schemas.openxmlformats.org/spreadsheetml/2006/main">
  <authors>
    <author>PRODUCCION4</author>
  </authors>
  <commentList>
    <comment ref="AI15" authorId="0">
      <text>
        <r>
          <rPr>
            <b/>
            <sz val="9"/>
            <color indexed="81"/>
            <rFont val="Eras Light ITC"/>
            <family val="2"/>
          </rPr>
          <t>¡¡¡ IMPORTANTE !!!</t>
        </r>
        <r>
          <rPr>
            <sz val="9"/>
            <color indexed="81"/>
            <rFont val="Eras Light ITC"/>
            <family val="2"/>
          </rPr>
          <t xml:space="preserve">
Consultar previamente con PRODUCCIÓN el aforo de la Sala para esas funciones</t>
        </r>
      </text>
    </comment>
    <comment ref="AI18" authorId="0">
      <text>
        <r>
          <rPr>
            <sz val="10"/>
            <color indexed="81"/>
            <rFont val="Eras Light ITC"/>
            <family val="2"/>
          </rPr>
          <t>Poner la duración en minutos. Ejemplo:
- 1 hora:              60'
1 hora 15 min:   75'</t>
        </r>
      </text>
    </comment>
    <comment ref="R25" authorId="0">
      <text>
        <r>
          <rPr>
            <sz val="9"/>
            <color indexed="81"/>
            <rFont val="Eras Light ITC"/>
            <family val="2"/>
          </rPr>
          <t xml:space="preserve">Ejemplos:
</t>
        </r>
        <r>
          <rPr>
            <b/>
            <sz val="9"/>
            <color indexed="81"/>
            <rFont val="Eras Light ITC"/>
            <family val="2"/>
          </rPr>
          <t xml:space="preserve">EXT. </t>
        </r>
        <r>
          <rPr>
            <sz val="9"/>
            <color indexed="81"/>
            <rFont val="Eras Light ITC"/>
            <family val="2"/>
          </rPr>
          <t xml:space="preserve">Todas las personas que no pertenecen a la RESAD.
</t>
        </r>
        <r>
          <rPr>
            <b/>
            <sz val="9"/>
            <color indexed="81"/>
            <rFont val="Eras Light ITC"/>
            <family val="2"/>
          </rPr>
          <t>PROF.</t>
        </r>
        <r>
          <rPr>
            <sz val="9"/>
            <color indexed="81"/>
            <rFont val="Eras Light ITC"/>
            <family val="2"/>
          </rPr>
          <t xml:space="preserve"> Profesores RESAD
</t>
        </r>
        <r>
          <rPr>
            <b/>
            <sz val="9"/>
            <color indexed="81"/>
            <rFont val="Eras Light ITC"/>
            <family val="2"/>
          </rPr>
          <t xml:space="preserve">PAS </t>
        </r>
        <r>
          <rPr>
            <sz val="9"/>
            <color indexed="81"/>
            <rFont val="Eras Light ITC"/>
            <family val="2"/>
          </rPr>
          <t xml:space="preserve">   Personal de servicios RESAD
</t>
        </r>
        <r>
          <rPr>
            <b/>
            <sz val="9"/>
            <color indexed="81"/>
            <rFont val="Eras Light ITC"/>
            <family val="2"/>
          </rPr>
          <t>3ºA1</t>
        </r>
        <r>
          <rPr>
            <sz val="9"/>
            <color indexed="81"/>
            <rFont val="Eras Light ITC"/>
            <family val="2"/>
          </rPr>
          <t xml:space="preserve"> /</t>
        </r>
        <r>
          <rPr>
            <b/>
            <sz val="9"/>
            <color indexed="81"/>
            <rFont val="Eras Light ITC"/>
            <family val="2"/>
          </rPr>
          <t xml:space="preserve"> 3ºA2</t>
        </r>
        <r>
          <rPr>
            <sz val="9"/>
            <color indexed="81"/>
            <rFont val="Eras Light ITC"/>
            <family val="2"/>
          </rPr>
          <t xml:space="preserve"> /</t>
        </r>
        <r>
          <rPr>
            <b/>
            <sz val="9"/>
            <color indexed="81"/>
            <rFont val="Eras Light ITC"/>
            <family val="2"/>
          </rPr>
          <t xml:space="preserve"> 3ºB</t>
        </r>
        <r>
          <rPr>
            <sz val="9"/>
            <color indexed="81"/>
            <rFont val="Eras Light ITC"/>
            <family val="2"/>
          </rPr>
          <t xml:space="preserve"> / </t>
        </r>
        <r>
          <rPr>
            <b/>
            <sz val="9"/>
            <color indexed="81"/>
            <rFont val="Eras Light ITC"/>
            <family val="2"/>
          </rPr>
          <t>3ºC</t>
        </r>
        <r>
          <rPr>
            <sz val="9"/>
            <color indexed="81"/>
            <rFont val="Eras Light ITC"/>
            <family val="2"/>
          </rPr>
          <t xml:space="preserve">
</t>
        </r>
        <r>
          <rPr>
            <b/>
            <sz val="9"/>
            <color indexed="81"/>
            <rFont val="Eras Light ITC"/>
            <family val="2"/>
          </rPr>
          <t>3ºDIR</t>
        </r>
        <r>
          <rPr>
            <sz val="9"/>
            <color indexed="81"/>
            <rFont val="Eras Light ITC"/>
            <family val="2"/>
          </rPr>
          <t xml:space="preserve"> / </t>
        </r>
        <r>
          <rPr>
            <b/>
            <sz val="9"/>
            <color indexed="81"/>
            <rFont val="Eras Light ITC"/>
            <family val="2"/>
          </rPr>
          <t>3ºDRA</t>
        </r>
        <r>
          <rPr>
            <sz val="9"/>
            <color indexed="81"/>
            <rFont val="Eras Light ITC"/>
            <family val="2"/>
          </rPr>
          <t xml:space="preserve"> / </t>
        </r>
        <r>
          <rPr>
            <b/>
            <sz val="9"/>
            <color indexed="81"/>
            <rFont val="Eras Light ITC"/>
            <family val="2"/>
          </rPr>
          <t>3º ESC</t>
        </r>
      </text>
    </comment>
  </commentList>
</comments>
</file>

<file path=xl/sharedStrings.xml><?xml version="1.0" encoding="utf-8"?>
<sst xmlns="http://schemas.openxmlformats.org/spreadsheetml/2006/main" count="413" uniqueCount="199">
  <si>
    <t>TOTAL</t>
  </si>
  <si>
    <t>GASTOS JUSTIFICADOS: FACTURAS</t>
  </si>
  <si>
    <t>Nº</t>
  </si>
  <si>
    <t>FECHA</t>
  </si>
  <si>
    <t>PRECIO</t>
  </si>
  <si>
    <t>JUSTIFICADO</t>
  </si>
  <si>
    <t>ENTREGAS A CUENTA</t>
  </si>
  <si>
    <t>CANTIDAD</t>
  </si>
  <si>
    <t>CONCEPTO</t>
  </si>
  <si>
    <t>SITUACIÓN</t>
  </si>
  <si>
    <t xml:space="preserve">                 TOTAL GASTOS PAGADOS POR LA RESAD</t>
  </si>
  <si>
    <t>EJERCICIO</t>
  </si>
  <si>
    <t>PROVEEDOR</t>
  </si>
  <si>
    <t>MATERIAL</t>
  </si>
  <si>
    <t>.</t>
  </si>
  <si>
    <t>GASTOS PAGADOS POR LA R.E.S.A.D.</t>
  </si>
  <si>
    <t>DIRECTOR</t>
  </si>
  <si>
    <t>AUTOR</t>
  </si>
  <si>
    <t>DÍA</t>
  </si>
  <si>
    <t>HORA</t>
  </si>
  <si>
    <t>TÍTULO</t>
  </si>
  <si>
    <t>CURSO</t>
  </si>
  <si>
    <t>SALA</t>
  </si>
  <si>
    <t>RESPONSABLE</t>
  </si>
  <si>
    <t>5.-</t>
  </si>
  <si>
    <t>4.-</t>
  </si>
  <si>
    <t>3.-</t>
  </si>
  <si>
    <t>2.-</t>
  </si>
  <si>
    <t>1.-</t>
  </si>
  <si>
    <t>de</t>
  </si>
  <si>
    <t>Madrid</t>
  </si>
  <si>
    <t>6.-</t>
  </si>
  <si>
    <t>ASIGNATURA</t>
  </si>
  <si>
    <t>AYUDAS AL MONTAJE</t>
  </si>
  <si>
    <t>TODAVÍA PUEDEN DISPONER DE…</t>
  </si>
  <si>
    <t>AÑO</t>
  </si>
  <si>
    <t>TELEF.</t>
  </si>
  <si>
    <t>D.N.I.</t>
  </si>
  <si>
    <t>MAIL</t>
  </si>
  <si>
    <t>INFORME ACTIVIDAD / SUGERENCIAS</t>
  </si>
  <si>
    <t>CONTROL DE FACTURAS TALLER RESAD</t>
  </si>
  <si>
    <t>FIRMA</t>
  </si>
  <si>
    <t>LISTADO DE FACTURAS TALLER RESAD</t>
  </si>
  <si>
    <t>CONTROL Nº 1</t>
  </si>
  <si>
    <t>CONTROL Nº 2</t>
  </si>
  <si>
    <t>CONTROL Nº 3</t>
  </si>
  <si>
    <t>CONTROL Nº 4</t>
  </si>
  <si>
    <t>CONTROL Nº 5</t>
  </si>
  <si>
    <t>CONTROL Nº 6</t>
  </si>
  <si>
    <t>CONTROL Nº 7</t>
  </si>
  <si>
    <t>CONTROL Nº 8</t>
  </si>
  <si>
    <t>HOJA DE INVITACIONES PARA EL ESPECTÁCULO:</t>
  </si>
  <si>
    <t>AFORO</t>
  </si>
  <si>
    <t>CONTINÚA POR DETRÁS</t>
  </si>
  <si>
    <t>DURACIÓN</t>
  </si>
  <si>
    <t>MIÉRCOLES</t>
  </si>
  <si>
    <t>FACTURAS DE CONFECCIÓN Y OTROS GASTOS EXCLUSIVOS</t>
  </si>
  <si>
    <t xml:space="preserve">                 TOTAL GASTOS DE CONFECCIÓN Y EXCLUSIVOS</t>
  </si>
  <si>
    <r>
      <t>CANTIDAD ASIGNADA</t>
    </r>
    <r>
      <rPr>
        <sz val="12"/>
        <rFont val="Eras Medium ITC"/>
        <family val="2"/>
      </rPr>
      <t xml:space="preserve"> </t>
    </r>
  </si>
  <si>
    <t>AYUDAS DE CONFECCIÓN Y GASTOS EXCLUSIVOS</t>
  </si>
  <si>
    <t>CANTIDAD ASIGNADA</t>
  </si>
  <si>
    <t>ENTREGAS                 A CUENTA</t>
  </si>
  <si>
    <t xml:space="preserve"> CONTROL DE JUSTIFICACIÓN</t>
  </si>
  <si>
    <t>SUMA</t>
  </si>
  <si>
    <t>CONTROL</t>
  </si>
  <si>
    <t>FACTURAS JUSTIFICADAS</t>
  </si>
  <si>
    <t>SITUACIÓN DE FACTURACIÓN PRESENTADA</t>
  </si>
  <si>
    <t>AYUDAS CONFECCIÓN Y +</t>
  </si>
  <si>
    <t>FACTURAS CONFECCIÓN Y +</t>
  </si>
  <si>
    <r>
      <t>AYU.</t>
    </r>
    <r>
      <rPr>
        <b/>
        <sz val="10"/>
        <rFont val="Eras Medium ITC"/>
        <family val="2"/>
      </rPr>
      <t xml:space="preserve">PROD. </t>
    </r>
    <r>
      <rPr>
        <sz val="10"/>
        <rFont val="Eras Medium ITC"/>
        <family val="2"/>
      </rPr>
      <t>(Confección)</t>
    </r>
  </si>
  <si>
    <t>CONTROL Nº 9</t>
  </si>
  <si>
    <t>CONTROL Nº 10</t>
  </si>
  <si>
    <t>AYUDAS                       AL MONTAJE</t>
  </si>
  <si>
    <r>
      <rPr>
        <b/>
        <sz val="9"/>
        <color indexed="10"/>
        <rFont val="Eras Medium ITC"/>
        <family val="2"/>
      </rPr>
      <t xml:space="preserve">TOTAL JUSTIFICADO     </t>
    </r>
    <r>
      <rPr>
        <b/>
        <sz val="10"/>
        <color indexed="10"/>
        <rFont val="Eras Medium ITC"/>
        <family val="2"/>
      </rPr>
      <t>( INCLUIDO RESAD )</t>
    </r>
  </si>
  <si>
    <t>SITUACIÓN               TOTAL                        DEL TALLER</t>
  </si>
  <si>
    <r>
      <t xml:space="preserve">JUSTIFICACIÓN DE FACTURAS Nº </t>
    </r>
    <r>
      <rPr>
        <b/>
        <sz val="12"/>
        <rFont val="Eras Medium ITC"/>
        <family val="2"/>
      </rPr>
      <t>1</t>
    </r>
  </si>
  <si>
    <r>
      <t xml:space="preserve">JUSTIFICACIÓN DE FACTURAS Nº </t>
    </r>
    <r>
      <rPr>
        <b/>
        <sz val="12"/>
        <rFont val="Eras Medium ITC"/>
        <family val="2"/>
      </rPr>
      <t>2</t>
    </r>
  </si>
  <si>
    <r>
      <t xml:space="preserve">JUSTIFICACIÓN DE FACTURAS Nº </t>
    </r>
    <r>
      <rPr>
        <b/>
        <sz val="12"/>
        <rFont val="Eras Medium ITC"/>
        <family val="2"/>
      </rPr>
      <t>3</t>
    </r>
  </si>
  <si>
    <r>
      <t xml:space="preserve">JUSTIFICACIÓN DE FACTURAS Nº </t>
    </r>
    <r>
      <rPr>
        <b/>
        <sz val="12"/>
        <rFont val="Eras Medium ITC"/>
        <family val="2"/>
      </rPr>
      <t>4</t>
    </r>
  </si>
  <si>
    <r>
      <t xml:space="preserve">JUSTIFICACIÓN DE FACTURAS Nº </t>
    </r>
    <r>
      <rPr>
        <b/>
        <sz val="12"/>
        <rFont val="Eras Medium ITC"/>
        <family val="2"/>
      </rPr>
      <t>5</t>
    </r>
  </si>
  <si>
    <r>
      <t xml:space="preserve">JUSTIFICACIÓN DE FACTURAS Nº </t>
    </r>
    <r>
      <rPr>
        <b/>
        <sz val="12"/>
        <rFont val="Eras Medium ITC"/>
        <family val="2"/>
      </rPr>
      <t>6</t>
    </r>
  </si>
  <si>
    <r>
      <t xml:space="preserve">JUSTIFICACIÓN DE FACTURAS Nº </t>
    </r>
    <r>
      <rPr>
        <b/>
        <sz val="12"/>
        <rFont val="Eras Medium ITC"/>
        <family val="2"/>
      </rPr>
      <t>7</t>
    </r>
  </si>
  <si>
    <r>
      <t xml:space="preserve">JUSTIFICACIÓN DE FACTURAS Nº </t>
    </r>
    <r>
      <rPr>
        <b/>
        <sz val="12"/>
        <rFont val="Eras Medium ITC"/>
        <family val="2"/>
      </rPr>
      <t>8</t>
    </r>
  </si>
  <si>
    <r>
      <t xml:space="preserve">JUSTIFICACIÓN DE FACTURAS Nº </t>
    </r>
    <r>
      <rPr>
        <b/>
        <sz val="12"/>
        <rFont val="Eras Medium ITC"/>
        <family val="2"/>
      </rPr>
      <t>9</t>
    </r>
  </si>
  <si>
    <r>
      <t xml:space="preserve">JUSTIFICACIÓN DE FACTURAS Nº </t>
    </r>
    <r>
      <rPr>
        <b/>
        <sz val="12"/>
        <rFont val="Eras Medium ITC"/>
        <family val="2"/>
      </rPr>
      <t>10</t>
    </r>
  </si>
  <si>
    <r>
      <rPr>
        <b/>
        <sz val="12"/>
        <rFont val="Eras Medium ITC"/>
        <family val="2"/>
      </rPr>
      <t>ENTRADA</t>
    </r>
    <r>
      <rPr>
        <sz val="12"/>
        <rFont val="Eras Medium ITC"/>
        <family val="2"/>
      </rPr>
      <t xml:space="preserve"> EN SALA</t>
    </r>
  </si>
  <si>
    <r>
      <rPr>
        <b/>
        <sz val="12"/>
        <rFont val="Eras Medium ITC"/>
        <family val="2"/>
      </rPr>
      <t>SALIDA</t>
    </r>
    <r>
      <rPr>
        <sz val="12"/>
        <rFont val="Eras Medium ITC"/>
        <family val="2"/>
      </rPr>
      <t xml:space="preserve"> DE SALA</t>
    </r>
  </si>
  <si>
    <r>
      <t xml:space="preserve"> </t>
    </r>
    <r>
      <rPr>
        <b/>
        <sz val="10"/>
        <rFont val="Eras Medium ITC"/>
        <family val="2"/>
      </rPr>
      <t>TUTOR</t>
    </r>
  </si>
  <si>
    <t>ENTREGAR AL JEFE DE PRODUCCIÓN DE LA RESAD</t>
  </si>
  <si>
    <t>EN CASO DE SUPERARSE EL AFORO DENTRO DE LA SALA SE SUSPENDERÁ LA FUNCIÓN</t>
  </si>
  <si>
    <r>
      <t xml:space="preserve">¡¡INVITACIONES INDIVIDUALES, </t>
    </r>
    <r>
      <rPr>
        <sz val="11"/>
        <color indexed="12"/>
        <rFont val="Eras Medium ITC"/>
        <family val="2"/>
      </rPr>
      <t>APUNTAR 1 PERSONA POR INVITACIÓN</t>
    </r>
    <r>
      <rPr>
        <sz val="11"/>
        <color indexed="10"/>
        <rFont val="Eras Medium ITC"/>
        <family val="2"/>
      </rPr>
      <t>!!</t>
    </r>
  </si>
  <si>
    <r>
      <rPr>
        <b/>
        <sz val="11"/>
        <color indexed="10"/>
        <rFont val="Eras Medium ITC"/>
        <family val="2"/>
      </rPr>
      <t>LÍMITE DE AFORO</t>
    </r>
    <r>
      <rPr>
        <sz val="11"/>
        <color indexed="10"/>
        <rFont val="Eras Medium ITC"/>
        <family val="2"/>
      </rPr>
      <t xml:space="preserve"> </t>
    </r>
    <r>
      <rPr>
        <sz val="11"/>
        <rFont val="Eras Medium ITC"/>
        <family val="2"/>
      </rPr>
      <t xml:space="preserve">/ A PARTIR DE ESTE PUNTO SE INICIA LA </t>
    </r>
    <r>
      <rPr>
        <sz val="11"/>
        <color rgb="FFFF0000"/>
        <rFont val="Eras Medium ITC"/>
        <family val="2"/>
      </rPr>
      <t>LISTA DE RESERVAS</t>
    </r>
    <r>
      <rPr>
        <sz val="11"/>
        <rFont val="Eras Medium ITC"/>
        <family val="2"/>
      </rPr>
      <t xml:space="preserve"> EN CASO DE AUSENCIAS DE LA LISTA ANTERIOR</t>
    </r>
  </si>
  <si>
    <r>
      <t xml:space="preserve">SÓLO SE ASEGURA LA ENTRADA HASTA EL NÚMERO DE PERSONAS QUE FIJE EL AFORO.               LAS PERSONAS APUNTADAS POR ENCIMA DE ESTE NÚMERO NO TIENEN ASEGURDA LA ENTRADA.           </t>
    </r>
    <r>
      <rPr>
        <sz val="10"/>
        <color rgb="FF0000FF"/>
        <rFont val="Eras Medium ITC"/>
        <family val="2"/>
      </rPr>
      <t>¡</t>
    </r>
    <r>
      <rPr>
        <sz val="10"/>
        <color indexed="10"/>
        <rFont val="Eras Medium ITC"/>
        <family val="2"/>
      </rPr>
      <t xml:space="preserve"> </t>
    </r>
    <r>
      <rPr>
        <sz val="10"/>
        <color rgb="FF0000FF"/>
        <rFont val="Eras Medium ITC"/>
        <family val="2"/>
      </rPr>
      <t>ESCRIBIR EN MAYÚSCULAS !</t>
    </r>
    <r>
      <rPr>
        <sz val="10"/>
        <color indexed="10"/>
        <rFont val="Eras Medium ITC"/>
        <family val="2"/>
      </rPr>
      <t xml:space="preserve">                                                           </t>
    </r>
  </si>
  <si>
    <t>PROF. &amp; PAS:</t>
  </si>
  <si>
    <t>de  202</t>
  </si>
  <si>
    <t>REPARTO:</t>
  </si>
  <si>
    <t>ÚNICO</t>
  </si>
  <si>
    <t>NOMBRE Y APELLIDOS</t>
  </si>
  <si>
    <t>INFO. HOJAS DE CONTROL TALLER</t>
  </si>
  <si>
    <t>A</t>
  </si>
  <si>
    <t>ENCABEZADO. Datos del Taller</t>
  </si>
  <si>
    <t>B</t>
  </si>
  <si>
    <t>C</t>
  </si>
  <si>
    <t>D</t>
  </si>
  <si>
    <t>a</t>
  </si>
  <si>
    <t>b</t>
  </si>
  <si>
    <t>c</t>
  </si>
  <si>
    <r>
      <rPr>
        <b/>
        <sz val="12"/>
        <rFont val="Eras Medium ITC"/>
        <family val="2"/>
      </rPr>
      <t>Ejercicio</t>
    </r>
    <r>
      <rPr>
        <sz val="12"/>
        <rFont val="Eras Medium ITC"/>
        <family val="2"/>
      </rPr>
      <t xml:space="preserve"> en el que se realiza la justificación. El año escolar corresponde a 2 ejercícios fiscales, por lo que los talleres que comienzan su actividad antes del fin de año y terminan en el siguiente tendrán que cerrar la facturación en los primeros 10 días desde el regreso a las clases y solicitar nuevo Anticipo.</t>
    </r>
  </si>
  <si>
    <t>E</t>
  </si>
  <si>
    <r>
      <t xml:space="preserve">         Solo es necesario rellenar estos datos en esta hoja y automáticamente se rellenarán en la siguiente </t>
    </r>
    <r>
      <rPr>
        <i/>
        <sz val="12"/>
        <rFont val="Eras Medium ITC"/>
        <family val="2"/>
      </rPr>
      <t>LISTADO Fact.</t>
    </r>
    <r>
      <rPr>
        <sz val="12"/>
        <rFont val="Eras Medium ITC"/>
        <family val="2"/>
      </rPr>
      <t>.</t>
    </r>
  </si>
  <si>
    <t>F</t>
  </si>
  <si>
    <t>G</t>
  </si>
  <si>
    <t>RESUMEN</t>
  </si>
  <si>
    <r>
      <t xml:space="preserve">         Se rellena AUTOMÁTICAMENTE con la información introducida en la hoja </t>
    </r>
    <r>
      <rPr>
        <i/>
        <sz val="12"/>
        <rFont val="Eras Medium ITC"/>
        <family val="2"/>
      </rPr>
      <t>CONTROL Fact.</t>
    </r>
  </si>
  <si>
    <t>d</t>
  </si>
  <si>
    <t>e</t>
  </si>
  <si>
    <r>
      <rPr>
        <b/>
        <sz val="12"/>
        <rFont val="Eras Medium ITC"/>
        <family val="2"/>
      </rPr>
      <t>Proveedor:</t>
    </r>
    <r>
      <rPr>
        <sz val="12"/>
        <rFont val="Eras Medium ITC"/>
        <family val="2"/>
      </rPr>
      <t xml:space="preserve"> Vendedor (en mayúsculas) Ej: TEJIDOS EL CENTRO / ZARA / FERRETERÍA LAVAPIÉS… </t>
    </r>
  </si>
  <si>
    <r>
      <rPr>
        <b/>
        <sz val="12"/>
        <rFont val="Eras Medium ITC"/>
        <family val="2"/>
      </rPr>
      <t>Precio:</t>
    </r>
    <r>
      <rPr>
        <sz val="12"/>
        <rFont val="Eras Medium ITC"/>
        <family val="2"/>
      </rPr>
      <t xml:space="preserve"> El </t>
    </r>
    <r>
      <rPr>
        <b/>
        <sz val="12"/>
        <rFont val="Eras Medium ITC"/>
        <family val="2"/>
      </rPr>
      <t>Total</t>
    </r>
    <r>
      <rPr>
        <sz val="12"/>
        <rFont val="Eras Medium ITC"/>
        <family val="2"/>
      </rPr>
      <t xml:space="preserve"> de la factura</t>
    </r>
  </si>
  <si>
    <r>
      <rPr>
        <b/>
        <sz val="12"/>
        <rFont val="Eras Medium ITC"/>
        <family val="2"/>
      </rPr>
      <t>Ejercicio:</t>
    </r>
    <r>
      <rPr>
        <sz val="12"/>
        <rFont val="Eras Medium ITC"/>
        <family val="2"/>
      </rPr>
      <t xml:space="preserve"> Año al que pertenecen las facturas. No se puede realizar un bloque de justificación con facturas mezcladas de dos años distintos. Ej. En enero del 2021 hay que terminar de justificar las facturas emitidas hasta diciembre de 2020 y posteriormente no se admitirán facturas emitidas en 2020.</t>
    </r>
  </si>
  <si>
    <t>AUMENTAR EL NÚMERO DE FILAS EN UN BLOQUE DE JUSTIFICACIÓN</t>
  </si>
  <si>
    <t>1.</t>
  </si>
  <si>
    <r>
      <rPr>
        <b/>
        <sz val="12"/>
        <rFont val="Eras Medium ITC"/>
        <family val="2"/>
      </rPr>
      <t>Fecha</t>
    </r>
    <r>
      <rPr>
        <sz val="12"/>
        <rFont val="Eras Medium ITC"/>
        <family val="2"/>
      </rPr>
      <t xml:space="preserve"> de la factura en formato Día-Mes-Año (</t>
    </r>
    <r>
      <rPr>
        <sz val="12"/>
        <color rgb="FFFF0000"/>
        <rFont val="Eras Medium ITC"/>
        <family val="2"/>
      </rPr>
      <t>12-3-21</t>
    </r>
    <r>
      <rPr>
        <sz val="12"/>
        <rFont val="Eras Medium ITC"/>
        <family val="2"/>
      </rPr>
      <t>)… y aparecerá como 12-mar.-2021</t>
    </r>
  </si>
  <si>
    <t>2.</t>
  </si>
  <si>
    <t>3.</t>
  </si>
  <si>
    <t>ESTE PROCESO SE PUEDE REPETIR TANTAS VECES COMO SEA NECESARIO</t>
  </si>
  <si>
    <t>4.</t>
  </si>
  <si>
    <t>5.</t>
  </si>
  <si>
    <t>60'</t>
  </si>
  <si>
    <t xml:space="preserve">EXT: </t>
  </si>
  <si>
    <t>No RESAD</t>
  </si>
  <si>
    <t>PROF:</t>
  </si>
  <si>
    <t>Profesor</t>
  </si>
  <si>
    <t>PAS:</t>
  </si>
  <si>
    <t>P.A.S.</t>
  </si>
  <si>
    <t>Poner el grupo</t>
  </si>
  <si>
    <r>
      <t xml:space="preserve">Se insertarán las filas </t>
    </r>
    <r>
      <rPr>
        <b/>
        <sz val="12"/>
        <color rgb="FFFF0000"/>
        <rFont val="Eras Medium ITC"/>
        <family val="2"/>
      </rPr>
      <t xml:space="preserve">por encima de la fila que se ha seleccionado </t>
    </r>
    <r>
      <rPr>
        <b/>
        <sz val="12"/>
        <rFont val="Eras Medium ITC"/>
        <family val="2"/>
      </rPr>
      <t>y se numerarán automáticamente.</t>
    </r>
  </si>
  <si>
    <r>
      <t xml:space="preserve">          Este archivo Excel para el control del taller es una herramienta que se ofrece para facilitaros el trabajo de control y gestión. </t>
    </r>
    <r>
      <rPr>
        <b/>
        <sz val="12"/>
        <color rgb="FFFF0000"/>
        <rFont val="Eras Medium ITC"/>
        <family val="2"/>
      </rPr>
      <t>No es obligatorio utilizarlo</t>
    </r>
    <r>
      <rPr>
        <sz val="12"/>
        <rFont val="Eras Medium ITC"/>
        <family val="2"/>
      </rPr>
      <t>, está diseñado para que tengáis una plantilla que os facilite el control.</t>
    </r>
  </si>
  <si>
    <r>
      <t xml:space="preserve">EXCEL, CONCEPTOS DE </t>
    </r>
    <r>
      <rPr>
        <b/>
        <sz val="12"/>
        <color rgb="FFFF0000"/>
        <rFont val="Eras Medium ITC"/>
        <family val="2"/>
      </rPr>
      <t>LIBRO / HOJAS</t>
    </r>
  </si>
  <si>
    <r>
      <t xml:space="preserve">INFORMACIÓN DENTRO DE LA HOJA DE EXCEL… </t>
    </r>
    <r>
      <rPr>
        <b/>
        <sz val="12"/>
        <color rgb="FFFF0000"/>
        <rFont val="Eras Medium ITC"/>
        <family val="2"/>
      </rPr>
      <t>COMENTARIOS</t>
    </r>
  </si>
  <si>
    <r>
      <t xml:space="preserve">          Estas instrucciones os ayudarán a manejar estas</t>
    </r>
    <r>
      <rPr>
        <i/>
        <sz val="12"/>
        <rFont val="Eras Medium ITC"/>
        <family val="2"/>
      </rPr>
      <t xml:space="preserve"> Hojas de Control</t>
    </r>
    <r>
      <rPr>
        <sz val="12"/>
        <rFont val="Eras Medium ITC"/>
        <family val="2"/>
      </rPr>
      <t xml:space="preserve"> del taller que estáis realizando. Parte de esta información será muy básica para muchos de vosotros, pero está diseñada para personas que no tengan ningún conocimiento de Excel.</t>
    </r>
  </si>
  <si>
    <r>
      <t xml:space="preserve">          En Excel, cada uno de los rectángulos que podéis observar o seleccionar de forma individualizada se denomina </t>
    </r>
    <r>
      <rPr>
        <b/>
        <i/>
        <sz val="12"/>
        <rFont val="Eras Medium ITC"/>
        <family val="2"/>
      </rPr>
      <t>Celda</t>
    </r>
    <r>
      <rPr>
        <sz val="12"/>
        <rFont val="Eras Medium ITC"/>
        <family val="2"/>
      </rPr>
      <t>, y es un espacio que contiene una información o una fórmula matemática.</t>
    </r>
  </si>
  <si>
    <r>
      <t xml:space="preserve">          El archivo de Excel se define como </t>
    </r>
    <r>
      <rPr>
        <b/>
        <i/>
        <sz val="12"/>
        <rFont val="Eras Medium ITC"/>
        <family val="2"/>
      </rPr>
      <t xml:space="preserve">Libro de Excel </t>
    </r>
    <r>
      <rPr>
        <sz val="12"/>
        <rFont val="Eras Medium ITC"/>
        <family val="2"/>
      </rPr>
      <t xml:space="preserve">y está compuesto de varias </t>
    </r>
    <r>
      <rPr>
        <b/>
        <i/>
        <sz val="12"/>
        <rFont val="Eras Medium ITC"/>
        <family val="2"/>
      </rPr>
      <t>Hojas</t>
    </r>
    <r>
      <rPr>
        <sz val="12"/>
        <rFont val="Eras Medium ITC"/>
        <family val="2"/>
      </rPr>
      <t xml:space="preserve"> que podéis ir seleccionando en las pestañas que aparecen en la parte inferior. Podéis "pinchar" en ellas para cambiar de una a otra.</t>
    </r>
  </si>
  <si>
    <r>
      <t xml:space="preserve">          En algunas celdas podéis ver un </t>
    </r>
    <r>
      <rPr>
        <b/>
        <sz val="12"/>
        <rFont val="Eras Medium ITC"/>
        <family val="2"/>
      </rPr>
      <t>triángulo rojo</t>
    </r>
    <r>
      <rPr>
        <sz val="12"/>
        <rFont val="Eras Medium ITC"/>
        <family val="2"/>
      </rPr>
      <t xml:space="preserve"> en la esquina superior derecha. Si se posiciona el cursor sobre la celda se desplegará un recuadro con indicaciones para poder rellenar adecuadamente esa celda o aclaraciones sobre la información que muestra.</t>
    </r>
  </si>
  <si>
    <r>
      <t xml:space="preserve">INFORMACIÓN PARA TRABAJAR CON LA HOJA </t>
    </r>
    <r>
      <rPr>
        <b/>
        <i/>
        <sz val="12"/>
        <color rgb="FFFF0000"/>
        <rFont val="Eras Medium ITC"/>
        <family val="2"/>
      </rPr>
      <t>"CONTROL Fact."</t>
    </r>
  </si>
  <si>
    <t xml:space="preserve">          Aquí están todos los datos del taller y sus responsables.</t>
  </si>
  <si>
    <r>
      <t xml:space="preserve">          Es el lugar para anotar todos los </t>
    </r>
    <r>
      <rPr>
        <i/>
        <sz val="12"/>
        <rFont val="Eras Medium ITC"/>
        <family val="2"/>
      </rPr>
      <t>Anticipos</t>
    </r>
    <r>
      <rPr>
        <sz val="12"/>
        <rFont val="Eras Medium ITC"/>
        <family val="2"/>
      </rPr>
      <t xml:space="preserve"> y </t>
    </r>
    <r>
      <rPr>
        <i/>
        <sz val="12"/>
        <rFont val="Eras Medium ITC"/>
        <family val="2"/>
      </rPr>
      <t>Devoluciones</t>
    </r>
    <r>
      <rPr>
        <sz val="12"/>
        <rFont val="Eras Medium ITC"/>
        <family val="2"/>
      </rPr>
      <t xml:space="preserve"> que se han realizado.</t>
    </r>
  </si>
  <si>
    <r>
      <t xml:space="preserve">          Es el lugar para indicar todos los </t>
    </r>
    <r>
      <rPr>
        <i/>
        <sz val="12"/>
        <rFont val="Eras Medium ITC"/>
        <family val="2"/>
      </rPr>
      <t>Presupuestos</t>
    </r>
    <r>
      <rPr>
        <sz val="12"/>
        <rFont val="Eras Medium ITC"/>
        <family val="2"/>
      </rPr>
      <t xml:space="preserve"> que han sido asignados al taller.</t>
    </r>
  </si>
  <si>
    <r>
      <t xml:space="preserve">          En las celdas amarillas se anota la suma de cada una de las </t>
    </r>
    <r>
      <rPr>
        <i/>
        <sz val="12"/>
        <rFont val="Eras Medium ITC"/>
        <family val="2"/>
      </rPr>
      <t>Justificaciones de Facturas</t>
    </r>
    <r>
      <rPr>
        <sz val="12"/>
        <rFont val="Eras Medium ITC"/>
        <family val="2"/>
      </rPr>
      <t xml:space="preserve"> que realicéis en Administración. Se anotan 3 conceptos por cada justificación:</t>
    </r>
  </si>
  <si>
    <r>
      <rPr>
        <b/>
        <sz val="12"/>
        <rFont val="Eras Medium ITC"/>
        <family val="2"/>
      </rPr>
      <t>Suma</t>
    </r>
    <r>
      <rPr>
        <sz val="12"/>
        <rFont val="Eras Medium ITC"/>
        <family val="2"/>
      </rPr>
      <t xml:space="preserve"> de la justificación (la suma de todas las facturas que entregáis).</t>
    </r>
  </si>
  <si>
    <r>
      <rPr>
        <b/>
        <sz val="12"/>
        <rFont val="Eras Medium ITC"/>
        <family val="2"/>
      </rPr>
      <t>Fecha</t>
    </r>
    <r>
      <rPr>
        <sz val="12"/>
        <rFont val="Eras Medium ITC"/>
        <family val="2"/>
      </rPr>
      <t xml:space="preserve"> en la que se realiza la justificación en formato Día-Mes-Año (12-3-21)… y aparecerá como 12-mar.-2021</t>
    </r>
  </si>
  <si>
    <r>
      <t xml:space="preserve">INTRODUCCIÓN DE CANTIDADES MONETARIAS EN EXCEL. </t>
    </r>
    <r>
      <rPr>
        <b/>
        <sz val="12"/>
        <color rgb="FFFF0000"/>
        <rFont val="Eras Medium ITC"/>
        <family val="2"/>
      </rPr>
      <t>¡¡¡ IMPORTANTE !!!</t>
    </r>
  </si>
  <si>
    <t xml:space="preserve">          No es necesario introducir los puntos para la separación de los millares, se generan automáticamente. Si se introduce 3000,45 quedará anotado como 3.000,45.</t>
  </si>
  <si>
    <r>
      <t xml:space="preserve">          En Excel </t>
    </r>
    <r>
      <rPr>
        <b/>
        <sz val="12"/>
        <rFont val="Eras Medium ITC"/>
        <family val="2"/>
      </rPr>
      <t>los decimales de las cantidades monetarias se separan con una coma y NO con un punto</t>
    </r>
    <r>
      <rPr>
        <sz val="12"/>
        <rFont val="Eras Medium ITC"/>
        <family val="2"/>
      </rPr>
      <t>. Si se introduce una cantidad separada por un punto no se reconocerá como cantidad monetaria y no se sumará como tal.</t>
    </r>
  </si>
  <si>
    <t xml:space="preserve">          El único caso en el que Excel reconoce el punto como separador de decimales monetarios es cuando se introduce la cantidad desde un teclado numérico.</t>
  </si>
  <si>
    <t xml:space="preserve">          Esta hoja de Excel sirve para tener el control de la situación de vuestro Taller. La información está agrupada en varios bloques:</t>
  </si>
  <si>
    <r>
      <t xml:space="preserve">         Aquí se anotan las facturas de los elementos que se encargan desde Producción o aquellos que se solicita sean pagados mediante </t>
    </r>
    <r>
      <rPr>
        <b/>
        <sz val="12"/>
        <rFont val="Eras Medium ITC"/>
        <family val="2"/>
      </rPr>
      <t>transferencia bancaria</t>
    </r>
    <r>
      <rPr>
        <sz val="12"/>
        <rFont val="Eras Medium ITC"/>
        <family val="2"/>
      </rPr>
      <t xml:space="preserve"> desde Administrración.</t>
    </r>
  </si>
  <si>
    <t xml:space="preserve">         Aquí se anotan las facturas de los elementos confeccionados o los aplicables a gastos exclusivos aprobados que no pueden utilizarse en otros conceptos. </t>
  </si>
  <si>
    <r>
      <t>INFORMACIÓN PARA TRABAJAR CON LA HOJA</t>
    </r>
    <r>
      <rPr>
        <b/>
        <i/>
        <sz val="12"/>
        <rFont val="Eras Medium ITC"/>
        <family val="2"/>
      </rPr>
      <t xml:space="preserve"> </t>
    </r>
    <r>
      <rPr>
        <b/>
        <i/>
        <sz val="12"/>
        <color rgb="FFFF0000"/>
        <rFont val="Eras Medium ITC"/>
        <family val="2"/>
      </rPr>
      <t>"LISTADO Fact."</t>
    </r>
  </si>
  <si>
    <t xml:space="preserve">         Aquí se encuentra un resumen de situación de todos los conceptos del taller. </t>
  </si>
  <si>
    <r>
      <t xml:space="preserve">         Esta hoja de Excel os sirve para tener el control de todas las </t>
    </r>
    <r>
      <rPr>
        <b/>
        <sz val="12"/>
        <rFont val="Eras Medium ITC"/>
        <family val="2"/>
      </rPr>
      <t>facturas individualizadas</t>
    </r>
    <r>
      <rPr>
        <sz val="12"/>
        <rFont val="Eras Medium ITC"/>
        <family val="2"/>
      </rPr>
      <t xml:space="preserve"> agrupadas por bloques de justificación de vuestro Taller. La información está agrupada en varios bloques:</t>
    </r>
  </si>
  <si>
    <r>
      <t xml:space="preserve">         Aquí se anotan </t>
    </r>
    <r>
      <rPr>
        <b/>
        <sz val="12"/>
        <rFont val="Eras Medium ITC"/>
        <family val="2"/>
      </rPr>
      <t>cada una de las facturas</t>
    </r>
    <r>
      <rPr>
        <sz val="12"/>
        <rFont val="Eras Medium ITC"/>
        <family val="2"/>
      </rPr>
      <t xml:space="preserve"> que aportamos en cada una de las </t>
    </r>
    <r>
      <rPr>
        <i/>
        <sz val="12"/>
        <rFont val="Eras Medium ITC"/>
        <family val="2"/>
      </rPr>
      <t>Justificaciones de Facturas</t>
    </r>
    <r>
      <rPr>
        <sz val="12"/>
        <rFont val="Eras Medium ITC"/>
        <family val="2"/>
      </rPr>
      <t xml:space="preserve"> que vamos realizando. Se anotan 5 conceptos por justificación:</t>
    </r>
  </si>
  <si>
    <r>
      <rPr>
        <b/>
        <sz val="12"/>
        <rFont val="Eras Medium ITC"/>
        <family val="2"/>
      </rPr>
      <t>Material:</t>
    </r>
    <r>
      <rPr>
        <sz val="12"/>
        <rFont val="Eras Medium ITC"/>
        <family val="2"/>
      </rPr>
      <t xml:space="preserve"> Elementos comprados (en minúsculas). </t>
    </r>
    <r>
      <rPr>
        <b/>
        <sz val="12"/>
        <rFont val="Eras Medium ITC"/>
        <family val="2"/>
      </rPr>
      <t>Sobre todo los susceptibles de devolución a la RESAD</t>
    </r>
    <r>
      <rPr>
        <sz val="12"/>
        <rFont val="Eras Medium ITC"/>
        <family val="2"/>
      </rPr>
      <t>.</t>
    </r>
  </si>
  <si>
    <t xml:space="preserve">          Esta hoja de Excel sirve, en el caso de que queráis hacerlo,  para poder valorar vuestra experiencia en los teatros, comunicar cualquier tipo de problema que haya surgido o aportar sugerencias.</t>
  </si>
  <si>
    <t xml:space="preserve">          Esta hoja de Excel sirve para poder gestionar vuestros listados de invitados a las funciones del Taller.</t>
  </si>
  <si>
    <t>INDICE</t>
  </si>
  <si>
    <t>CONCEPTOS DE EXCEL</t>
  </si>
  <si>
    <r>
      <t xml:space="preserve">EXCEL, CONCEPTO DE </t>
    </r>
    <r>
      <rPr>
        <b/>
        <sz val="12"/>
        <color rgb="FFFF0000"/>
        <rFont val="Eras Medium ITC"/>
        <family val="2"/>
      </rPr>
      <t>CELDAS</t>
    </r>
  </si>
  <si>
    <r>
      <t xml:space="preserve">INFORMACIÓN PARA TRABAJAR CON LA HOJA </t>
    </r>
    <r>
      <rPr>
        <b/>
        <sz val="12"/>
        <color rgb="FFFF0000"/>
        <rFont val="Eras Medium ITC"/>
        <family val="2"/>
      </rPr>
      <t>"</t>
    </r>
    <r>
      <rPr>
        <b/>
        <i/>
        <sz val="12"/>
        <color rgb="FFFF0000"/>
        <rFont val="Eras Medium ITC"/>
        <family val="2"/>
      </rPr>
      <t>HOJAS DE INVITACIONES</t>
    </r>
    <r>
      <rPr>
        <b/>
        <sz val="12"/>
        <color rgb="FFFF0000"/>
        <rFont val="Eras Medium ITC"/>
        <family val="2"/>
      </rPr>
      <t>"</t>
    </r>
  </si>
  <si>
    <r>
      <t xml:space="preserve">INFORMACIÓN PARA TRABAJAR CON LA HOJA </t>
    </r>
    <r>
      <rPr>
        <b/>
        <sz val="12"/>
        <color rgb="FFFF0000"/>
        <rFont val="Eras Medium ITC"/>
        <family val="2"/>
      </rPr>
      <t>"</t>
    </r>
    <r>
      <rPr>
        <b/>
        <i/>
        <sz val="12"/>
        <color rgb="FFFF0000"/>
        <rFont val="Eras Medium ITC"/>
        <family val="2"/>
      </rPr>
      <t>INFORME Y SUGERENCIAS</t>
    </r>
    <r>
      <rPr>
        <b/>
        <sz val="12"/>
        <color rgb="FFFF0000"/>
        <rFont val="Eras Medium ITC"/>
        <family val="2"/>
      </rPr>
      <t>"</t>
    </r>
  </si>
  <si>
    <t>A.-</t>
  </si>
  <si>
    <t>B.-</t>
  </si>
  <si>
    <t>C.-</t>
  </si>
  <si>
    <t>D.-</t>
  </si>
  <si>
    <r>
      <t xml:space="preserve">          Se ha dejado el "</t>
    </r>
    <r>
      <rPr>
        <b/>
        <sz val="12"/>
        <rFont val="Eras Medium ITC"/>
        <family val="2"/>
      </rPr>
      <t>CONTROL Nº 1</t>
    </r>
    <r>
      <rPr>
        <sz val="12"/>
        <rFont val="Eras Medium ITC"/>
        <family val="2"/>
      </rPr>
      <t xml:space="preserve">" de </t>
    </r>
    <r>
      <rPr>
        <i/>
        <sz val="12"/>
        <rFont val="Eras Medium ITC"/>
        <family val="2"/>
      </rPr>
      <t>Justificación de facturas</t>
    </r>
    <r>
      <rPr>
        <sz val="12"/>
        <rFont val="Eras Medium ITC"/>
        <family val="2"/>
      </rPr>
      <t xml:space="preserve"> con 40 filas (para introducir 40 facturas) para los casos en los que se justifica el Taller en una única justificación, y el resto tienen 14 filas. </t>
    </r>
  </si>
  <si>
    <t xml:space="preserve">         Pero si se necesitase introducir más filas para una justificación, el procedimiento es sencillo y lo detallamos a continuación: </t>
  </si>
  <si>
    <t>Seleccionar con el cursor, en el lateral izquierdo (en la zona de los números que indican el número de fila) clicando el botón izquierdo del ratón, un rango de filas (tantas como filas se quieran introducir). Las filas seleccionadas se ensombrecerán.</t>
  </si>
  <si>
    <r>
      <t xml:space="preserve">(CTRL + C) o pulsar botón izquierdo del ratón y "pinchar" en </t>
    </r>
    <r>
      <rPr>
        <b/>
        <sz val="12"/>
        <rFont val="Eras Medium ITC"/>
        <family val="2"/>
      </rPr>
      <t>copiar</t>
    </r>
    <r>
      <rPr>
        <sz val="12"/>
        <rFont val="Eras Medium ITC"/>
        <family val="2"/>
      </rPr>
      <t xml:space="preserve"> en el desplegable.</t>
    </r>
  </si>
  <si>
    <t>Seleccionar las filas que se quieran copiar</t>
  </si>
  <si>
    <t>Copiar las filas seleccionadas</t>
  </si>
  <si>
    <t>Insertar las filas copiadas por debajo de la última fila numerada</t>
  </si>
  <si>
    <r>
      <t xml:space="preserve">Seleccionar con el cursor, en el lateral izquierdo (en la zona de los números que indican el número de fila) clicando el botón izquierdo del ratón, </t>
    </r>
    <r>
      <rPr>
        <b/>
        <sz val="12"/>
        <rFont val="Eras Medium ITC"/>
        <family val="2"/>
      </rPr>
      <t>la última fila del Control</t>
    </r>
    <r>
      <rPr>
        <sz val="12"/>
        <rFont val="Eras Medium ITC"/>
        <family val="2"/>
      </rPr>
      <t xml:space="preserve"> (que es más fina, después del nº14). Luego clicar el botón derecho.</t>
    </r>
  </si>
  <si>
    <r>
      <t>Aparecerá un desplegable en el que tenéis que clicar la opción "</t>
    </r>
    <r>
      <rPr>
        <b/>
        <sz val="12"/>
        <rFont val="Eras Medium ITC"/>
        <family val="2"/>
      </rPr>
      <t>Insertar filas copiadas</t>
    </r>
    <r>
      <rPr>
        <sz val="12"/>
        <rFont val="Eras Medium ITC"/>
        <family val="2"/>
      </rPr>
      <t>"</t>
    </r>
  </si>
  <si>
    <r>
      <t>INFORMACIÓN PARA TRABAJAR CON LA HOJA "</t>
    </r>
    <r>
      <rPr>
        <i/>
        <sz val="10"/>
        <rFont val="Eras Medium ITC"/>
        <family val="2"/>
      </rPr>
      <t>CONTROL Fact.</t>
    </r>
    <r>
      <rPr>
        <sz val="10"/>
        <rFont val="Eras Medium ITC"/>
        <family val="2"/>
      </rPr>
      <t>"</t>
    </r>
  </si>
  <si>
    <r>
      <t>INFORMACIÓN PARA TRABAJAR CON LA HOJA "</t>
    </r>
    <r>
      <rPr>
        <i/>
        <sz val="10"/>
        <rFont val="Eras Medium ITC"/>
        <family val="2"/>
      </rPr>
      <t>LISTADO Fact.</t>
    </r>
    <r>
      <rPr>
        <sz val="10"/>
        <rFont val="Eras Medium ITC"/>
        <family val="2"/>
      </rPr>
      <t>"</t>
    </r>
  </si>
  <si>
    <r>
      <t>INFORMACIÓN PARA TRABAJAR CON LA HOJA "</t>
    </r>
    <r>
      <rPr>
        <i/>
        <sz val="10"/>
        <rFont val="Eras Medium ITC"/>
        <family val="2"/>
      </rPr>
      <t>HOJAS DE INVITACIONES</t>
    </r>
    <r>
      <rPr>
        <sz val="10"/>
        <rFont val="Eras Medium ITC"/>
        <family val="2"/>
      </rPr>
      <t>"</t>
    </r>
  </si>
  <si>
    <r>
      <t>INFORMACIÓN PARA TRABAJAR CON LA HOJA "</t>
    </r>
    <r>
      <rPr>
        <i/>
        <sz val="10"/>
        <rFont val="Eras Medium ITC"/>
        <family val="2"/>
      </rPr>
      <t>INFORME Y SUGERENCIAS</t>
    </r>
    <r>
      <rPr>
        <sz val="10"/>
        <rFont val="Eras Medium ITC"/>
        <family val="2"/>
      </rPr>
      <t>"</t>
    </r>
  </si>
  <si>
    <r>
      <t>UTILIDAD DE LA HOJA "</t>
    </r>
    <r>
      <rPr>
        <i/>
        <sz val="10"/>
        <rFont val="Eras Medium ITC"/>
        <family val="2"/>
      </rPr>
      <t>LISTADO Fact.</t>
    </r>
    <r>
      <rPr>
        <sz val="10"/>
        <rFont val="Eras Medium ITC"/>
        <family val="2"/>
      </rPr>
      <t>" PARA LA JUSTIFICACIÓN DE FACTURAS</t>
    </r>
  </si>
  <si>
    <r>
      <t xml:space="preserve">     </t>
    </r>
    <r>
      <rPr>
        <b/>
        <sz val="12"/>
        <color rgb="FFFF0000"/>
        <rFont val="Eras Medium ITC"/>
        <family val="2"/>
      </rPr>
      <t xml:space="preserve">     ¡¡¡ IMPORTANTE !!!</t>
    </r>
    <r>
      <rPr>
        <sz val="12"/>
        <rFont val="Eras Medium ITC"/>
        <family val="2"/>
      </rPr>
      <t xml:space="preserve"> Antes de indicar el aforo de una función, este tiene que haber sido aprobado por Producción. </t>
    </r>
  </si>
  <si>
    <r>
      <t xml:space="preserve">          Para modificar el aforo en el listado (celdas blancas o grises), se </t>
    </r>
    <r>
      <rPr>
        <i/>
        <sz val="12"/>
        <rFont val="Eras Medium ITC"/>
        <family val="2"/>
      </rPr>
      <t>copia</t>
    </r>
    <r>
      <rPr>
        <sz val="12"/>
        <rFont val="Eras Medium ITC"/>
        <family val="2"/>
      </rPr>
      <t xml:space="preserve"> (CTRL+C) la celda de </t>
    </r>
    <r>
      <rPr>
        <i/>
        <sz val="12"/>
        <rFont val="Eras Medium ITC"/>
        <family val="2"/>
      </rPr>
      <t>límite de aforo</t>
    </r>
    <r>
      <rPr>
        <sz val="12"/>
        <rFont val="Eras Medium ITC"/>
        <family val="2"/>
      </rPr>
      <t xml:space="preserve"> (que ocupa 3 filas de reserva) y se </t>
    </r>
    <r>
      <rPr>
        <i/>
        <sz val="12"/>
        <rFont val="Eras Medium ITC"/>
        <family val="2"/>
      </rPr>
      <t>pega</t>
    </r>
    <r>
      <rPr>
        <sz val="12"/>
        <rFont val="Eras Medium ITC"/>
        <family val="2"/>
      </rPr>
      <t xml:space="preserve"> (CTRL+V) por detrás del límite de aforo que se quiera establecer. </t>
    </r>
    <r>
      <rPr>
        <b/>
        <sz val="12"/>
        <rFont val="Eras Medium ITC"/>
        <family val="2"/>
      </rPr>
      <t xml:space="preserve">¡¡¡ IMPORTANTE !!! </t>
    </r>
    <r>
      <rPr>
        <sz val="12"/>
        <rFont val="Eras Medium ITC"/>
        <family val="2"/>
      </rPr>
      <t xml:space="preserve">Hay que seleccionar 3 filas completas antes de </t>
    </r>
    <r>
      <rPr>
        <i/>
        <sz val="12"/>
        <rFont val="Eras Medium ITC"/>
        <family val="2"/>
      </rPr>
      <t>pegar</t>
    </r>
    <r>
      <rPr>
        <sz val="12"/>
        <rFont val="Eras Medium ITC"/>
        <family val="2"/>
      </rPr>
      <t xml:space="preserve"> para que se realice de forma correcta.</t>
    </r>
  </si>
  <si>
    <r>
      <t xml:space="preserve">     </t>
    </r>
    <r>
      <rPr>
        <b/>
        <sz val="12"/>
        <color rgb="FFFF0000"/>
        <rFont val="Eras Medium ITC"/>
        <family val="2"/>
      </rPr>
      <t xml:space="preserve">     </t>
    </r>
    <r>
      <rPr>
        <sz val="12"/>
        <rFont val="Eras Medium ITC"/>
        <family val="2"/>
      </rPr>
      <t xml:space="preserve">Con la modificación de las filas en blanco o en gris, se seguirá el mismo proceso. </t>
    </r>
  </si>
  <si>
    <r>
      <t>UTILIDAD DE LA HOJA "</t>
    </r>
    <r>
      <rPr>
        <b/>
        <i/>
        <sz val="12"/>
        <rFont val="Eras Medium ITC"/>
        <family val="2"/>
      </rPr>
      <t>LISTADO Fact.</t>
    </r>
    <r>
      <rPr>
        <b/>
        <sz val="12"/>
        <rFont val="Eras Medium ITC"/>
        <family val="2"/>
      </rPr>
      <t xml:space="preserve">" PARA LA </t>
    </r>
    <r>
      <rPr>
        <b/>
        <sz val="12"/>
        <color rgb="FFFF0000"/>
        <rFont val="Eras Medium ITC"/>
        <family val="2"/>
      </rPr>
      <t>JUSTIFICACIÓN DE FACTURAS</t>
    </r>
  </si>
  <si>
    <r>
      <t xml:space="preserve">          Para rellenar la hoja Excel de </t>
    </r>
    <r>
      <rPr>
        <i/>
        <sz val="12"/>
        <rFont val="Eras Medium ITC"/>
        <family val="2"/>
      </rPr>
      <t>JUSTIFICACIÓN DE FACTURAS</t>
    </r>
    <r>
      <rPr>
        <sz val="12"/>
        <rFont val="Eras Medium ITC"/>
        <family val="2"/>
      </rPr>
      <t xml:space="preserve"> que tenéis que enviar junto con las facturas escaneadas a </t>
    </r>
    <r>
      <rPr>
        <sz val="12"/>
        <color rgb="FF0000FF"/>
        <rFont val="Eras Medium ITC"/>
        <family val="2"/>
      </rPr>
      <t>produccion@resad.es</t>
    </r>
    <r>
      <rPr>
        <sz val="12"/>
        <rFont val="Eras Medium ITC"/>
        <family val="2"/>
      </rPr>
      <t xml:space="preserve">, se puede aprovechar la información introducida en la hoja </t>
    </r>
    <r>
      <rPr>
        <i/>
        <sz val="12"/>
        <rFont val="Eras Medium ITC"/>
        <family val="2"/>
      </rPr>
      <t>LISTADO Fact.</t>
    </r>
  </si>
  <si>
    <t xml:space="preserve">          Para ello, seleccionáis las facturas introducidas en el control de facturas que tenís que justificar de la siguiente manera:</t>
  </si>
  <si>
    <r>
      <t xml:space="preserve">Posicionar el cursor sobre la celda </t>
    </r>
    <r>
      <rPr>
        <i/>
        <sz val="12"/>
        <rFont val="Eras Medium ITC"/>
        <family val="2"/>
      </rPr>
      <t>FECHA</t>
    </r>
    <r>
      <rPr>
        <sz val="12"/>
        <rFont val="Eras Medium ITC"/>
        <family val="2"/>
      </rPr>
      <t xml:space="preserve"> de la primera factura, presionar el botón izquierdo y mantenerlo presionado.</t>
    </r>
  </si>
  <si>
    <r>
      <t xml:space="preserve">Desplazar el cursor hasta la celda </t>
    </r>
    <r>
      <rPr>
        <i/>
        <sz val="12"/>
        <rFont val="Eras Medium ITC"/>
        <family val="2"/>
      </rPr>
      <t>PRECIO</t>
    </r>
    <r>
      <rPr>
        <sz val="12"/>
        <rFont val="Eras Medium ITC"/>
        <family val="2"/>
      </rPr>
      <t xml:space="preserve"> de la última factura y soltar el botón izquierdo (la selección realizada quedará en sombra).</t>
    </r>
  </si>
  <si>
    <r>
      <t xml:space="preserve">Copiar la selección, con </t>
    </r>
    <r>
      <rPr>
        <b/>
        <sz val="12"/>
        <rFont val="Eras Medium ITC"/>
        <family val="2"/>
      </rPr>
      <t>CTRL+C</t>
    </r>
    <r>
      <rPr>
        <sz val="12"/>
        <rFont val="Eras Medium ITC"/>
        <family val="2"/>
      </rPr>
      <t xml:space="preserve"> o presionando el botón derecho y eligiendo la opción </t>
    </r>
    <r>
      <rPr>
        <i/>
        <sz val="12"/>
        <rFont val="Eras Medium ITC"/>
        <family val="2"/>
      </rPr>
      <t>Copiar</t>
    </r>
    <r>
      <rPr>
        <sz val="12"/>
        <rFont val="Eras Medium ITC"/>
        <family val="2"/>
      </rPr>
      <t xml:space="preserve"> en el desplegable.</t>
    </r>
  </si>
  <si>
    <r>
      <t xml:space="preserve">Abrir el archivo </t>
    </r>
    <r>
      <rPr>
        <i/>
        <sz val="12"/>
        <rFont val="Eras Medium ITC"/>
        <family val="2"/>
      </rPr>
      <t>JUSTIFICACIÓN Fact. Taller</t>
    </r>
    <r>
      <rPr>
        <sz val="12"/>
        <rFont val="Eras Medium ITC"/>
        <family val="2"/>
      </rPr>
      <t xml:space="preserve"> y posicionar el cursor sobre la celda </t>
    </r>
    <r>
      <rPr>
        <i/>
        <sz val="12"/>
        <rFont val="Eras Medium ITC"/>
        <family val="2"/>
      </rPr>
      <t>FECHA</t>
    </r>
    <r>
      <rPr>
        <sz val="12"/>
        <rFont val="Eras Medium ITC"/>
        <family val="2"/>
      </rPr>
      <t xml:space="preserve"> de la primera factura y pegar la selección con </t>
    </r>
    <r>
      <rPr>
        <b/>
        <sz val="12"/>
        <rFont val="Eras Medium ITC"/>
        <family val="2"/>
      </rPr>
      <t>CTRL+V</t>
    </r>
    <r>
      <rPr>
        <sz val="12"/>
        <rFont val="Eras Medium ITC"/>
        <family val="2"/>
      </rPr>
      <t xml:space="preserve"> o presionando el botón derecho y eligiendo la opción </t>
    </r>
    <r>
      <rPr>
        <i/>
        <sz val="12"/>
        <rFont val="Eras Medium ITC"/>
        <family val="2"/>
      </rPr>
      <t>Pegar</t>
    </r>
    <r>
      <rPr>
        <sz val="12"/>
        <rFont val="Eras Medium ITC"/>
        <family val="2"/>
      </rPr>
      <t xml:space="preserve"> en el desplegable..</t>
    </r>
  </si>
  <si>
    <t>En función de la forma en la que se realice el pegado puede salir el siguiente mensaje… en cuyo caso presionar la opción SÍ.</t>
  </si>
  <si>
    <t>2021-22</t>
  </si>
</sst>
</file>

<file path=xl/styles.xml><?xml version="1.0" encoding="utf-8"?>
<styleSheet xmlns="http://schemas.openxmlformats.org/spreadsheetml/2006/main">
  <numFmts count="6">
    <numFmt numFmtId="8" formatCode="#,##0.00\ &quot;€&quot;;[Red]\-#,##0.00\ &quot;€&quot;"/>
    <numFmt numFmtId="164" formatCode="[$-C0A]d\-mmm\-yy;@"/>
    <numFmt numFmtId="165" formatCode="[$-C0A]d\-mmm\-yyyy;@"/>
    <numFmt numFmtId="166" formatCode="0.00_ ;[Red]\-0.00\ "/>
    <numFmt numFmtId="167" formatCode="h:mm;@"/>
    <numFmt numFmtId="168" formatCode="#,##0.00_ ;[Red]\-#,##0.00\ "/>
  </numFmts>
  <fonts count="87">
    <font>
      <sz val="10"/>
      <name val="Arial"/>
    </font>
    <font>
      <sz val="10"/>
      <name val="Arial"/>
      <family val="2"/>
    </font>
    <font>
      <b/>
      <sz val="12"/>
      <color indexed="12"/>
      <name val="Arial"/>
      <family val="2"/>
    </font>
    <font>
      <b/>
      <sz val="10"/>
      <name val="Arial"/>
      <family val="2"/>
    </font>
    <font>
      <sz val="10"/>
      <name val="Arial"/>
      <family val="2"/>
    </font>
    <font>
      <sz val="8"/>
      <name val="Arial"/>
      <family val="2"/>
    </font>
    <font>
      <b/>
      <sz val="10"/>
      <color indexed="10"/>
      <name val="Arial"/>
      <family val="2"/>
    </font>
    <font>
      <sz val="10"/>
      <color indexed="12"/>
      <name val="Arial"/>
      <family val="2"/>
    </font>
    <font>
      <sz val="10"/>
      <name val="Arial"/>
      <family val="2"/>
    </font>
    <font>
      <b/>
      <sz val="12"/>
      <name val="Arial"/>
      <family val="2"/>
    </font>
    <font>
      <sz val="12"/>
      <name val="Arial"/>
      <family val="2"/>
    </font>
    <font>
      <u/>
      <sz val="10"/>
      <color indexed="12"/>
      <name val="Arial"/>
      <family val="2"/>
    </font>
    <font>
      <b/>
      <sz val="14"/>
      <name val="Arial"/>
      <family val="2"/>
    </font>
    <font>
      <sz val="8"/>
      <name val="Arial"/>
      <family val="2"/>
    </font>
    <font>
      <sz val="20"/>
      <name val="Castellar"/>
      <family val="1"/>
    </font>
    <font>
      <sz val="10"/>
      <color indexed="22"/>
      <name val="Arial"/>
      <family val="2"/>
    </font>
    <font>
      <sz val="30"/>
      <color indexed="10"/>
      <name val="Castellar"/>
      <family val="1"/>
    </font>
    <font>
      <sz val="16"/>
      <name val="Castellar"/>
      <family val="1"/>
    </font>
    <font>
      <sz val="20"/>
      <color indexed="12"/>
      <name val="Castellar"/>
      <family val="1"/>
    </font>
    <font>
      <sz val="16"/>
      <name val="Times New Roman"/>
      <family val="1"/>
    </font>
    <font>
      <sz val="16"/>
      <name val="Eras Medium ITC"/>
      <family val="2"/>
    </font>
    <font>
      <sz val="11"/>
      <name val="Eras Medium ITC"/>
      <family val="2"/>
    </font>
    <font>
      <b/>
      <sz val="11"/>
      <name val="Eras Medium ITC"/>
      <family val="2"/>
    </font>
    <font>
      <sz val="11"/>
      <color rgb="FFFF0000"/>
      <name val="Eras Medium ITC"/>
      <family val="2"/>
    </font>
    <font>
      <b/>
      <sz val="14"/>
      <name val="Eras Medium ITC"/>
      <family val="2"/>
    </font>
    <font>
      <b/>
      <sz val="12"/>
      <name val="Eras Medium ITC"/>
      <family val="2"/>
    </font>
    <font>
      <sz val="14"/>
      <name val="Eras Medium ITC"/>
      <family val="2"/>
    </font>
    <font>
      <sz val="9"/>
      <color indexed="81"/>
      <name val="Tahoma"/>
      <family val="2"/>
    </font>
    <font>
      <sz val="10"/>
      <color indexed="81"/>
      <name val="Eras Medium ITC"/>
      <family val="2"/>
    </font>
    <font>
      <sz val="10"/>
      <name val="Eras Medium ITC"/>
      <family val="2"/>
    </font>
    <font>
      <sz val="10"/>
      <color indexed="12"/>
      <name val="Eras Medium ITC"/>
      <family val="2"/>
    </font>
    <font>
      <sz val="12"/>
      <name val="Eras Medium ITC"/>
      <family val="2"/>
    </font>
    <font>
      <u/>
      <sz val="10"/>
      <color indexed="12"/>
      <name val="Eras Medium ITC"/>
      <family val="2"/>
    </font>
    <font>
      <b/>
      <i/>
      <sz val="14"/>
      <color indexed="12"/>
      <name val="Eras Medium ITC"/>
      <family val="2"/>
    </font>
    <font>
      <sz val="14"/>
      <color indexed="12"/>
      <name val="Eras Medium ITC"/>
      <family val="2"/>
    </font>
    <font>
      <i/>
      <sz val="11"/>
      <name val="Eras Medium ITC"/>
      <family val="2"/>
    </font>
    <font>
      <sz val="9"/>
      <name val="Eras Medium ITC"/>
      <family val="2"/>
    </font>
    <font>
      <b/>
      <sz val="14"/>
      <color indexed="10"/>
      <name val="Eras Medium ITC"/>
      <family val="2"/>
    </font>
    <font>
      <sz val="12"/>
      <color indexed="12"/>
      <name val="Eras Medium ITC"/>
      <family val="2"/>
    </font>
    <font>
      <b/>
      <sz val="10"/>
      <name val="Eras Medium ITC"/>
      <family val="2"/>
    </font>
    <font>
      <b/>
      <sz val="12"/>
      <color indexed="10"/>
      <name val="Eras Medium ITC"/>
      <family val="2"/>
    </font>
    <font>
      <b/>
      <sz val="18"/>
      <color indexed="12"/>
      <name val="Eras Medium ITC"/>
      <family val="2"/>
    </font>
    <font>
      <b/>
      <sz val="12"/>
      <color indexed="12"/>
      <name val="Eras Medium ITC"/>
      <family val="2"/>
    </font>
    <font>
      <b/>
      <sz val="10"/>
      <color indexed="12"/>
      <name val="Eras Medium ITC"/>
      <family val="2"/>
    </font>
    <font>
      <b/>
      <sz val="10"/>
      <color indexed="10"/>
      <name val="Eras Medium ITC"/>
      <family val="2"/>
    </font>
    <font>
      <b/>
      <sz val="10"/>
      <color rgb="FFFF0000"/>
      <name val="Eras Medium ITC"/>
      <family val="2"/>
    </font>
    <font>
      <b/>
      <sz val="14"/>
      <color indexed="12"/>
      <name val="Eras Medium ITC"/>
      <family val="2"/>
    </font>
    <font>
      <sz val="9"/>
      <color indexed="81"/>
      <name val="Eras Medium ITC"/>
      <family val="2"/>
    </font>
    <font>
      <b/>
      <sz val="12"/>
      <color rgb="FF0070C0"/>
      <name val="Eras Medium ITC"/>
      <family val="2"/>
    </font>
    <font>
      <b/>
      <sz val="13"/>
      <name val="Eras Medium ITC"/>
      <family val="2"/>
    </font>
    <font>
      <b/>
      <sz val="13"/>
      <color indexed="10"/>
      <name val="Eras Medium ITC"/>
      <family val="2"/>
    </font>
    <font>
      <b/>
      <sz val="13"/>
      <color indexed="12"/>
      <name val="Eras Medium ITC"/>
      <family val="2"/>
    </font>
    <font>
      <b/>
      <sz val="13"/>
      <color rgb="FFFF0000"/>
      <name val="Eras Medium ITC"/>
      <family val="2"/>
    </font>
    <font>
      <b/>
      <sz val="9"/>
      <color indexed="10"/>
      <name val="Eras Medium ITC"/>
      <family val="2"/>
    </font>
    <font>
      <sz val="9"/>
      <color indexed="12"/>
      <name val="Eras Medium ITC"/>
      <family val="2"/>
    </font>
    <font>
      <sz val="22"/>
      <name val="Castellar"/>
      <family val="1"/>
    </font>
    <font>
      <sz val="22"/>
      <color rgb="FF0070C0"/>
      <name val="Castellar"/>
      <family val="1"/>
    </font>
    <font>
      <b/>
      <sz val="9"/>
      <name val="Eras Medium ITC"/>
      <family val="2"/>
    </font>
    <font>
      <b/>
      <sz val="14"/>
      <color rgb="FFFF0000"/>
      <name val="Eras Medium ITC"/>
      <family val="2"/>
    </font>
    <font>
      <sz val="17"/>
      <name val="Castellar"/>
      <family val="1"/>
    </font>
    <font>
      <sz val="21"/>
      <name val="Castellar"/>
      <family val="1"/>
    </font>
    <font>
      <sz val="10"/>
      <color theme="0"/>
      <name val="Eras Medium ITC"/>
      <family val="2"/>
    </font>
    <font>
      <sz val="10"/>
      <color indexed="10"/>
      <name val="Eras Medium ITC"/>
      <family val="2"/>
    </font>
    <font>
      <sz val="18"/>
      <color indexed="10"/>
      <name val="Castellar"/>
      <family val="1"/>
    </font>
    <font>
      <sz val="11"/>
      <color indexed="10"/>
      <name val="Eras Medium ITC"/>
      <family val="2"/>
    </font>
    <font>
      <sz val="10"/>
      <color rgb="FF0000FF"/>
      <name val="Eras Medium ITC"/>
      <family val="2"/>
    </font>
    <font>
      <i/>
      <sz val="14"/>
      <name val="Eras Medium ITC"/>
      <family val="2"/>
    </font>
    <font>
      <sz val="24"/>
      <color indexed="10"/>
      <name val="Eras Medium ITC"/>
      <family val="2"/>
    </font>
    <font>
      <sz val="26"/>
      <color indexed="10"/>
      <name val="Eras Medium ITC"/>
      <family val="2"/>
    </font>
    <font>
      <b/>
      <sz val="16"/>
      <name val="Eras Medium ITC"/>
      <family val="2"/>
    </font>
    <font>
      <sz val="17"/>
      <color rgb="FF0070C0"/>
      <name val="Castellar"/>
      <family val="1"/>
    </font>
    <font>
      <sz val="11"/>
      <color indexed="12"/>
      <name val="Eras Medium ITC"/>
      <family val="2"/>
    </font>
    <font>
      <b/>
      <sz val="11"/>
      <color indexed="10"/>
      <name val="Eras Medium ITC"/>
      <family val="2"/>
    </font>
    <font>
      <b/>
      <sz val="12"/>
      <color rgb="FF0000FF"/>
      <name val="Eras Medium ITC"/>
      <family val="2"/>
    </font>
    <font>
      <b/>
      <sz val="9"/>
      <color indexed="81"/>
      <name val="Eras Light ITC"/>
      <family val="2"/>
    </font>
    <font>
      <sz val="9"/>
      <color indexed="81"/>
      <name val="Eras Light ITC"/>
      <family val="2"/>
    </font>
    <font>
      <sz val="10"/>
      <color indexed="81"/>
      <name val="Eras Light ITC"/>
      <family val="2"/>
    </font>
    <font>
      <b/>
      <sz val="10"/>
      <color indexed="81"/>
      <name val="Eras Light ITC"/>
      <family val="2"/>
    </font>
    <font>
      <b/>
      <sz val="16"/>
      <color rgb="FFFF0000"/>
      <name val="Eras Medium ITC"/>
      <family val="2"/>
    </font>
    <font>
      <b/>
      <sz val="9"/>
      <color rgb="FFFF0000"/>
      <name val="Eras Medium ITC"/>
      <family val="2"/>
    </font>
    <font>
      <i/>
      <sz val="12"/>
      <name val="Eras Medium ITC"/>
      <family val="2"/>
    </font>
    <font>
      <b/>
      <sz val="12"/>
      <color rgb="FFFF0000"/>
      <name val="Eras Medium ITC"/>
      <family val="2"/>
    </font>
    <font>
      <sz val="12"/>
      <color rgb="FFFF0000"/>
      <name val="Eras Medium ITC"/>
      <family val="2"/>
    </font>
    <font>
      <b/>
      <i/>
      <sz val="12"/>
      <name val="Eras Medium ITC"/>
      <family val="2"/>
    </font>
    <font>
      <b/>
      <i/>
      <sz val="12"/>
      <color rgb="FFFF0000"/>
      <name val="Eras Medium ITC"/>
      <family val="2"/>
    </font>
    <font>
      <i/>
      <sz val="10"/>
      <name val="Eras Medium ITC"/>
      <family val="2"/>
    </font>
    <font>
      <sz val="12"/>
      <color rgb="FF0000FF"/>
      <name val="Eras Medium ITC"/>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6">
    <border>
      <left/>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857">
    <xf numFmtId="0" fontId="0" fillId="0" borderId="0" xfId="0"/>
    <xf numFmtId="0" fontId="0" fillId="0" borderId="0" xfId="0" applyBorder="1" applyAlignment="1">
      <alignment horizontal="center"/>
    </xf>
    <xf numFmtId="0" fontId="4" fillId="0" borderId="0" xfId="0" applyFont="1" applyBorder="1"/>
    <xf numFmtId="0" fontId="0" fillId="0" borderId="0" xfId="0" applyBorder="1"/>
    <xf numFmtId="0" fontId="0" fillId="0" borderId="0" xfId="0" applyBorder="1" applyAlignment="1">
      <alignment horizontal="right"/>
    </xf>
    <xf numFmtId="0" fontId="0" fillId="0" borderId="0" xfId="0" applyAlignment="1">
      <alignment vertical="center"/>
    </xf>
    <xf numFmtId="0" fontId="3" fillId="0" borderId="0" xfId="0" applyFont="1" applyBorder="1" applyAlignment="1">
      <alignment horizontal="right"/>
    </xf>
    <xf numFmtId="0" fontId="3" fillId="0" borderId="0" xfId="0" applyFont="1" applyBorder="1"/>
    <xf numFmtId="0" fontId="0" fillId="0" borderId="0" xfId="0"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5" fillId="0" borderId="0" xfId="0" applyFont="1" applyBorder="1"/>
    <xf numFmtId="0" fontId="8" fillId="0" borderId="0" xfId="0" applyFont="1" applyAlignment="1">
      <alignment vertical="center"/>
    </xf>
    <xf numFmtId="0" fontId="0" fillId="0" borderId="0" xfId="0" applyBorder="1" applyAlignment="1">
      <alignment vertical="center"/>
    </xf>
    <xf numFmtId="0" fontId="0" fillId="0" borderId="1" xfId="0" applyBorder="1"/>
    <xf numFmtId="0" fontId="4" fillId="0" borderId="1" xfId="0" applyFont="1" applyBorder="1"/>
    <xf numFmtId="0" fontId="6" fillId="0" borderId="0" xfId="0" applyFont="1" applyBorder="1" applyAlignment="1">
      <alignment vertical="center"/>
    </xf>
    <xf numFmtId="0" fontId="0" fillId="0" borderId="0" xfId="0" applyFill="1" applyBorder="1" applyAlignment="1">
      <alignment vertical="center"/>
    </xf>
    <xf numFmtId="0" fontId="0" fillId="0" borderId="0" xfId="0" applyFill="1" applyBorder="1"/>
    <xf numFmtId="0" fontId="3" fillId="0" borderId="0" xfId="0" applyFont="1" applyFill="1" applyBorder="1" applyAlignment="1">
      <alignment vertical="center"/>
    </xf>
    <xf numFmtId="0" fontId="0" fillId="0" borderId="0" xfId="0" applyFill="1"/>
    <xf numFmtId="0" fontId="0" fillId="0" borderId="0" xfId="0" applyAlignment="1">
      <alignment horizontal="center"/>
    </xf>
    <xf numFmtId="164" fontId="9" fillId="0" borderId="0" xfId="0" applyNumberFormat="1" applyFont="1" applyBorder="1" applyAlignment="1">
      <alignment vertical="center"/>
    </xf>
    <xf numFmtId="8" fontId="12" fillId="0" borderId="0" xfId="0" applyNumberFormat="1" applyFont="1"/>
    <xf numFmtId="0" fontId="0" fillId="2" borderId="2" xfId="0" applyFill="1" applyBorder="1"/>
    <xf numFmtId="0" fontId="0" fillId="2" borderId="1" xfId="0" applyFill="1" applyBorder="1"/>
    <xf numFmtId="0" fontId="0" fillId="2" borderId="1" xfId="0" applyFill="1" applyBorder="1" applyAlignment="1">
      <alignment horizontal="center"/>
    </xf>
    <xf numFmtId="8" fontId="12" fillId="2" borderId="1" xfId="0" applyNumberFormat="1" applyFont="1"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8" fontId="12" fillId="2" borderId="7" xfId="0" applyNumberFormat="1" applyFont="1" applyFill="1" applyBorder="1"/>
    <xf numFmtId="0" fontId="0" fillId="2" borderId="8" xfId="0" applyFill="1" applyBorder="1"/>
    <xf numFmtId="0" fontId="15" fillId="2" borderId="4" xfId="0" applyFont="1" applyFill="1" applyBorder="1"/>
    <xf numFmtId="0" fontId="0" fillId="0" borderId="0" xfId="0" applyProtection="1">
      <protection locked="0"/>
    </xf>
    <xf numFmtId="0" fontId="0" fillId="0" borderId="0" xfId="0" applyFill="1" applyProtection="1">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0" fillId="0" borderId="0" xfId="0" applyAlignment="1" applyProtection="1">
      <alignment vertical="center"/>
    </xf>
    <xf numFmtId="0" fontId="0" fillId="0" borderId="0" xfId="0" applyProtection="1"/>
    <xf numFmtId="0" fontId="0" fillId="0" borderId="0" xfId="0" applyAlignment="1" applyProtection="1">
      <alignment horizontal="center"/>
    </xf>
    <xf numFmtId="8" fontId="12" fillId="0" borderId="0" xfId="0" applyNumberFormat="1" applyFont="1" applyProtection="1"/>
    <xf numFmtId="0" fontId="0" fillId="2" borderId="1" xfId="0" applyFill="1" applyBorder="1" applyProtection="1"/>
    <xf numFmtId="8" fontId="12" fillId="2" borderId="1" xfId="0" applyNumberFormat="1" applyFont="1" applyFill="1" applyBorder="1" applyProtection="1"/>
    <xf numFmtId="0" fontId="0" fillId="2" borderId="3" xfId="0" applyFill="1" applyBorder="1" applyProtection="1"/>
    <xf numFmtId="0" fontId="0" fillId="2" borderId="5" xfId="0" applyFill="1" applyBorder="1" applyProtection="1"/>
    <xf numFmtId="0" fontId="0" fillId="2" borderId="7" xfId="0" applyFill="1" applyBorder="1" applyProtection="1"/>
    <xf numFmtId="0" fontId="0" fillId="2" borderId="7" xfId="0" applyFill="1" applyBorder="1" applyAlignment="1" applyProtection="1">
      <alignment horizontal="center"/>
    </xf>
    <xf numFmtId="8" fontId="12" fillId="2" borderId="7" xfId="0" applyNumberFormat="1" applyFont="1" applyFill="1" applyBorder="1" applyProtection="1"/>
    <xf numFmtId="0" fontId="4" fillId="0" borderId="0" xfId="0" applyFont="1" applyFill="1" applyBorder="1"/>
    <xf numFmtId="0" fontId="0" fillId="0" borderId="0" xfId="0" applyFill="1" applyBorder="1" applyAlignment="1">
      <alignment horizontal="right"/>
    </xf>
    <xf numFmtId="166" fontId="2" fillId="0" borderId="0" xfId="0" applyNumberFormat="1" applyFont="1" applyFill="1" applyBorder="1" applyAlignment="1">
      <alignment vertical="center"/>
    </xf>
    <xf numFmtId="0" fontId="3" fillId="0" borderId="0" xfId="0" applyFont="1" applyFill="1" applyBorder="1" applyAlignment="1"/>
    <xf numFmtId="168" fontId="9" fillId="0" borderId="0" xfId="0" applyNumberFormat="1" applyFont="1" applyFill="1" applyBorder="1" applyAlignment="1">
      <alignment vertical="center"/>
    </xf>
    <xf numFmtId="0" fontId="17" fillId="0" borderId="2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0" fillId="0" borderId="0" xfId="0" applyFill="1" applyBorder="1" applyProtection="1"/>
    <xf numFmtId="0" fontId="44" fillId="0" borderId="0" xfId="0" applyFont="1" applyBorder="1" applyAlignment="1"/>
    <xf numFmtId="14" fontId="24" fillId="0" borderId="0" xfId="0" applyNumberFormat="1" applyFont="1" applyBorder="1" applyAlignment="1" applyProtection="1">
      <alignment vertical="center"/>
      <protection locked="0"/>
    </xf>
    <xf numFmtId="166" fontId="46" fillId="0" borderId="0" xfId="0" applyNumberFormat="1" applyFont="1" applyFill="1" applyBorder="1" applyAlignment="1">
      <alignment vertical="center"/>
    </xf>
    <xf numFmtId="0" fontId="0" fillId="0" borderId="0" xfId="0" applyAlignment="1" applyProtection="1">
      <alignment horizontal="right" vertical="center"/>
      <protection locked="0"/>
    </xf>
    <xf numFmtId="166" fontId="52" fillId="0" borderId="0" xfId="0" applyNumberFormat="1" applyFont="1" applyFill="1" applyBorder="1" applyAlignment="1">
      <alignment vertical="center"/>
    </xf>
    <xf numFmtId="166" fontId="51" fillId="0" borderId="0" xfId="0" applyNumberFormat="1" applyFont="1" applyFill="1" applyBorder="1" applyAlignment="1">
      <alignment vertical="center"/>
    </xf>
    <xf numFmtId="0" fontId="0" fillId="2" borderId="1" xfId="0" applyFill="1" applyBorder="1" applyAlignment="1" applyProtection="1">
      <alignment horizontal="center"/>
    </xf>
    <xf numFmtId="0" fontId="0" fillId="2" borderId="2" xfId="0" applyFill="1" applyBorder="1" applyProtection="1"/>
    <xf numFmtId="0" fontId="0" fillId="2" borderId="4" xfId="0" applyFill="1" applyBorder="1" applyProtection="1"/>
    <xf numFmtId="0" fontId="15" fillId="2" borderId="4" xfId="0" applyFont="1" applyFill="1" applyBorder="1" applyProtection="1"/>
    <xf numFmtId="0" fontId="0" fillId="2" borderId="6" xfId="0" applyFill="1" applyBorder="1" applyProtection="1"/>
    <xf numFmtId="0" fontId="0" fillId="2" borderId="8" xfId="0" applyFill="1" applyBorder="1" applyProtection="1"/>
    <xf numFmtId="0" fontId="0" fillId="0" borderId="0" xfId="0" applyBorder="1" applyProtection="1"/>
    <xf numFmtId="0" fontId="3" fillId="0" borderId="0" xfId="0" applyFont="1" applyBorder="1" applyProtection="1"/>
    <xf numFmtId="0" fontId="5" fillId="0" borderId="0" xfId="0" applyFont="1" applyBorder="1" applyProtection="1"/>
    <xf numFmtId="0" fontId="4" fillId="0" borderId="0" xfId="0" applyFont="1" applyBorder="1" applyProtection="1"/>
    <xf numFmtId="0" fontId="4" fillId="0" borderId="1" xfId="0" applyFont="1" applyBorder="1" applyProtection="1"/>
    <xf numFmtId="0" fontId="0" fillId="0" borderId="1" xfId="0" applyBorder="1" applyProtection="1"/>
    <xf numFmtId="0" fontId="3" fillId="0" borderId="0" xfId="0" applyFont="1" applyBorder="1" applyAlignment="1" applyProtection="1">
      <alignment horizontal="right"/>
    </xf>
    <xf numFmtId="0" fontId="0" fillId="0" borderId="0" xfId="0" applyFill="1" applyProtection="1"/>
    <xf numFmtId="0" fontId="4"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lignment vertical="center"/>
    </xf>
    <xf numFmtId="0" fontId="29" fillId="0" borderId="31" xfId="0" applyFont="1" applyBorder="1" applyAlignment="1" applyProtection="1">
      <alignment horizontal="center"/>
      <protection locked="0"/>
    </xf>
    <xf numFmtId="0" fontId="31" fillId="2" borderId="28" xfId="0" applyFont="1" applyFill="1" applyBorder="1" applyAlignment="1">
      <alignment vertical="center"/>
    </xf>
    <xf numFmtId="164" fontId="31" fillId="2" borderId="28" xfId="0" applyNumberFormat="1" applyFont="1" applyFill="1" applyBorder="1" applyAlignment="1">
      <alignment horizontal="center" vertical="center"/>
    </xf>
    <xf numFmtId="0" fontId="31" fillId="2" borderId="28" xfId="0" applyFont="1" applyFill="1" applyBorder="1" applyAlignment="1">
      <alignment horizontal="center" vertical="center"/>
    </xf>
    <xf numFmtId="0" fontId="29" fillId="0" borderId="48" xfId="0" applyFont="1" applyBorder="1" applyAlignment="1" applyProtection="1">
      <alignment horizontal="center"/>
      <protection locked="0"/>
    </xf>
    <xf numFmtId="0" fontId="1" fillId="5" borderId="10" xfId="0" applyFont="1" applyFill="1" applyBorder="1" applyAlignment="1">
      <alignment horizontal="center"/>
    </xf>
    <xf numFmtId="0" fontId="29" fillId="0" borderId="48" xfId="0" applyFont="1" applyBorder="1" applyAlignment="1" applyProtection="1">
      <alignment horizontal="center" vertical="center"/>
    </xf>
    <xf numFmtId="0" fontId="61" fillId="0" borderId="49" xfId="0" applyFont="1" applyBorder="1" applyAlignment="1" applyProtection="1">
      <alignment horizontal="center"/>
    </xf>
    <xf numFmtId="0" fontId="30" fillId="0" borderId="34" xfId="0" applyFont="1" applyBorder="1" applyAlignment="1" applyProtection="1">
      <alignment vertical="center"/>
    </xf>
    <xf numFmtId="0" fontId="0" fillId="0" borderId="10" xfId="0" applyBorder="1" applyProtection="1"/>
    <xf numFmtId="0" fontId="30" fillId="0" borderId="10" xfId="0" applyFont="1" applyBorder="1" applyAlignment="1" applyProtection="1">
      <alignment vertical="center"/>
    </xf>
    <xf numFmtId="0" fontId="29" fillId="0" borderId="51" xfId="0" applyFont="1" applyBorder="1" applyAlignment="1" applyProtection="1">
      <alignment horizontal="center"/>
      <protection locked="0"/>
    </xf>
    <xf numFmtId="0" fontId="29" fillId="0" borderId="50" xfId="0" applyFont="1" applyBorder="1" applyAlignment="1" applyProtection="1">
      <alignment horizontal="center"/>
      <protection locked="0"/>
    </xf>
    <xf numFmtId="0" fontId="29" fillId="0" borderId="0" xfId="0" applyFont="1"/>
    <xf numFmtId="0" fontId="29" fillId="0" borderId="0" xfId="0" applyFont="1" applyAlignment="1">
      <alignment horizontal="center"/>
    </xf>
    <xf numFmtId="8" fontId="24" fillId="0" borderId="0" xfId="0" applyNumberFormat="1" applyFont="1"/>
    <xf numFmtId="0" fontId="29" fillId="0" borderId="0" xfId="0" applyFont="1" applyAlignment="1">
      <alignment vertical="center"/>
    </xf>
    <xf numFmtId="0" fontId="29" fillId="0" borderId="0" xfId="0" applyFont="1" applyBorder="1" applyAlignment="1">
      <alignment horizontal="center" vertical="center"/>
    </xf>
    <xf numFmtId="0" fontId="29" fillId="2" borderId="0" xfId="0" applyFont="1" applyFill="1" applyBorder="1" applyAlignment="1">
      <alignment vertical="center"/>
    </xf>
    <xf numFmtId="0" fontId="29" fillId="2" borderId="0" xfId="0" applyFont="1" applyFill="1" applyBorder="1"/>
    <xf numFmtId="0" fontId="29" fillId="2" borderId="7" xfId="0" applyFont="1" applyFill="1" applyBorder="1"/>
    <xf numFmtId="0" fontId="29" fillId="2" borderId="7" xfId="0" applyFont="1" applyFill="1" applyBorder="1" applyAlignment="1">
      <alignment horizontal="center"/>
    </xf>
    <xf numFmtId="8" fontId="24" fillId="2" borderId="7" xfId="0" applyNumberFormat="1" applyFont="1" applyFill="1" applyBorder="1"/>
    <xf numFmtId="0" fontId="29" fillId="2" borderId="0" xfId="0" applyFont="1" applyFill="1" applyAlignment="1">
      <alignment vertical="center"/>
    </xf>
    <xf numFmtId="0" fontId="29" fillId="2" borderId="0" xfId="0" applyFont="1" applyFill="1" applyBorder="1" applyAlignment="1" applyProtection="1">
      <alignment vertical="center"/>
      <protection locked="0"/>
    </xf>
    <xf numFmtId="0" fontId="29" fillId="2" borderId="0" xfId="0" applyFont="1" applyFill="1" applyBorder="1" applyProtection="1">
      <protection locked="0"/>
    </xf>
    <xf numFmtId="0" fontId="29" fillId="2" borderId="7" xfId="0" applyFont="1" applyFill="1" applyBorder="1" applyProtection="1">
      <protection locked="0"/>
    </xf>
    <xf numFmtId="0" fontId="29" fillId="2" borderId="7" xfId="0" applyFont="1" applyFill="1" applyBorder="1" applyAlignment="1" applyProtection="1">
      <alignment horizontal="center"/>
      <protection locked="0"/>
    </xf>
    <xf numFmtId="8" fontId="24" fillId="2" borderId="7" xfId="0" applyNumberFormat="1" applyFont="1" applyFill="1" applyBorder="1" applyProtection="1">
      <protection locked="0"/>
    </xf>
    <xf numFmtId="0" fontId="29" fillId="2" borderId="0" xfId="0" applyFont="1" applyFill="1" applyAlignment="1" applyProtection="1">
      <alignment vertical="center"/>
      <protection locked="0"/>
    </xf>
    <xf numFmtId="0" fontId="16" fillId="0" borderId="0" xfId="0" applyFont="1" applyAlignment="1" applyProtection="1">
      <alignment textRotation="90"/>
    </xf>
    <xf numFmtId="0" fontId="29" fillId="2" borderId="0" xfId="0" applyFont="1" applyFill="1" applyBorder="1" applyAlignment="1" applyProtection="1">
      <alignment vertical="center"/>
    </xf>
    <xf numFmtId="0" fontId="29" fillId="2" borderId="0" xfId="0" applyFont="1" applyFill="1" applyBorder="1" applyProtection="1"/>
    <xf numFmtId="0" fontId="29" fillId="2" borderId="7" xfId="0" applyFont="1" applyFill="1" applyBorder="1" applyProtection="1"/>
    <xf numFmtId="0" fontId="29" fillId="2" borderId="7" xfId="0" applyFont="1" applyFill="1" applyBorder="1" applyAlignment="1" applyProtection="1">
      <alignment horizontal="center"/>
    </xf>
    <xf numFmtId="8" fontId="24" fillId="2" borderId="7" xfId="0" applyNumberFormat="1" applyFont="1" applyFill="1" applyBorder="1" applyProtection="1"/>
    <xf numFmtId="0" fontId="29" fillId="2" borderId="0" xfId="0" applyFont="1" applyFill="1" applyAlignment="1" applyProtection="1">
      <alignment vertical="center"/>
    </xf>
    <xf numFmtId="0" fontId="66" fillId="2" borderId="9" xfId="0" applyFont="1" applyFill="1" applyBorder="1" applyAlignment="1" applyProtection="1">
      <alignment vertical="center"/>
    </xf>
    <xf numFmtId="0" fontId="26" fillId="2" borderId="9" xfId="0" applyFont="1" applyFill="1" applyBorder="1" applyAlignment="1" applyProtection="1">
      <alignment vertical="center"/>
    </xf>
    <xf numFmtId="0" fontId="29" fillId="2" borderId="0" xfId="0" applyFont="1" applyFill="1" applyBorder="1" applyAlignment="1">
      <alignment horizontal="center"/>
    </xf>
    <xf numFmtId="8" fontId="24" fillId="2" borderId="0" xfId="0" applyNumberFormat="1" applyFont="1" applyFill="1" applyBorder="1"/>
    <xf numFmtId="0" fontId="31" fillId="0" borderId="0" xfId="0" applyFont="1" applyAlignment="1">
      <alignment horizontal="center" vertical="center"/>
    </xf>
    <xf numFmtId="0" fontId="21" fillId="0" borderId="14" xfId="0" applyFont="1" applyBorder="1" applyAlignment="1">
      <alignment vertical="center"/>
    </xf>
    <xf numFmtId="0" fontId="21" fillId="0" borderId="0" xfId="0" applyFont="1" applyBorder="1" applyAlignment="1">
      <alignment vertical="center"/>
    </xf>
    <xf numFmtId="0" fontId="30" fillId="0" borderId="14" xfId="0" applyFont="1" applyBorder="1" applyAlignment="1" applyProtection="1"/>
    <xf numFmtId="0" fontId="30" fillId="0" borderId="0" xfId="0" applyFont="1" applyBorder="1" applyAlignment="1" applyProtection="1"/>
    <xf numFmtId="0" fontId="29" fillId="0" borderId="14" xfId="0" applyFont="1" applyBorder="1" applyAlignment="1">
      <alignment vertical="center"/>
    </xf>
    <xf numFmtId="0" fontId="29" fillId="0" borderId="0" xfId="0" applyFont="1" applyBorder="1" applyAlignment="1">
      <alignment vertical="center"/>
    </xf>
    <xf numFmtId="0" fontId="29" fillId="0" borderId="48" xfId="0" applyFont="1" applyBorder="1" applyAlignment="1" applyProtection="1">
      <alignment horizontal="center"/>
    </xf>
    <xf numFmtId="0" fontId="29" fillId="0" borderId="51" xfId="0" applyFont="1" applyBorder="1" applyAlignment="1" applyProtection="1">
      <alignment horizontal="center"/>
    </xf>
    <xf numFmtId="0" fontId="30" fillId="0" borderId="35" xfId="0" applyFont="1" applyBorder="1" applyAlignment="1" applyProtection="1">
      <alignment vertical="center"/>
    </xf>
    <xf numFmtId="0" fontId="0" fillId="0" borderId="36" xfId="0" applyBorder="1" applyProtection="1"/>
    <xf numFmtId="0" fontId="30" fillId="0" borderId="36" xfId="0" applyFont="1" applyBorder="1" applyAlignment="1" applyProtection="1">
      <alignment vertical="center"/>
    </xf>
    <xf numFmtId="0" fontId="29" fillId="0" borderId="50" xfId="0" applyFont="1" applyBorder="1" applyAlignment="1" applyProtection="1">
      <alignment horizontal="center"/>
    </xf>
    <xf numFmtId="0" fontId="29" fillId="0" borderId="54" xfId="0" applyFont="1" applyBorder="1" applyAlignment="1" applyProtection="1">
      <alignment horizontal="center"/>
    </xf>
    <xf numFmtId="0" fontId="30" fillId="0" borderId="10" xfId="0" applyFont="1" applyBorder="1" applyAlignment="1" applyProtection="1">
      <alignment horizontal="center" vertical="center"/>
    </xf>
    <xf numFmtId="0" fontId="29" fillId="5" borderId="13" xfId="0" applyFont="1" applyFill="1" applyBorder="1" applyAlignment="1" applyProtection="1">
      <alignment horizontal="center"/>
    </xf>
    <xf numFmtId="0" fontId="0" fillId="2" borderId="25" xfId="0" applyFill="1" applyBorder="1" applyAlignment="1">
      <alignment horizontal="center" vertical="center"/>
    </xf>
    <xf numFmtId="0" fontId="7" fillId="2" borderId="9" xfId="0" applyFont="1" applyFill="1" applyBorder="1" applyAlignment="1">
      <alignment horizontal="center" vertical="center"/>
    </xf>
    <xf numFmtId="0" fontId="0" fillId="2" borderId="9" xfId="0" applyFill="1" applyBorder="1"/>
    <xf numFmtId="0" fontId="0" fillId="2" borderId="42" xfId="0" applyFill="1" applyBorder="1"/>
    <xf numFmtId="0" fontId="30" fillId="0" borderId="11" xfId="0" applyFont="1" applyBorder="1" applyAlignment="1">
      <alignment horizontal="center" vertical="center"/>
    </xf>
    <xf numFmtId="0" fontId="1" fillId="5" borderId="1" xfId="0" applyFont="1" applyFill="1" applyBorder="1" applyAlignment="1"/>
    <xf numFmtId="0" fontId="30" fillId="0" borderId="26" xfId="0" applyFont="1" applyBorder="1" applyAlignment="1">
      <alignment horizontal="center" vertical="center"/>
    </xf>
    <xf numFmtId="0" fontId="30" fillId="0" borderId="30" xfId="0" applyFont="1" applyBorder="1" applyAlignment="1">
      <alignment horizontal="center" vertical="center"/>
    </xf>
    <xf numFmtId="0" fontId="62" fillId="0" borderId="0" xfId="0" applyFont="1" applyFill="1" applyBorder="1" applyAlignment="1" applyProtection="1"/>
    <xf numFmtId="14" fontId="20" fillId="0" borderId="0" xfId="0" applyNumberFormat="1" applyFont="1" applyFill="1" applyBorder="1" applyAlignment="1" applyProtection="1">
      <alignment vertical="center"/>
    </xf>
    <xf numFmtId="0" fontId="31" fillId="2" borderId="30" xfId="0" applyFont="1" applyFill="1" applyBorder="1" applyAlignment="1">
      <alignment vertical="center"/>
    </xf>
    <xf numFmtId="0" fontId="30" fillId="0" borderId="10" xfId="0" applyFont="1" applyBorder="1" applyAlignment="1" applyProtection="1">
      <alignment horizontal="center" vertical="center"/>
    </xf>
    <xf numFmtId="0" fontId="0" fillId="2" borderId="1" xfId="0" applyFill="1" applyBorder="1" applyAlignment="1">
      <alignment horizontal="center"/>
    </xf>
    <xf numFmtId="0" fontId="30" fillId="0" borderId="30" xfId="0" applyFont="1" applyBorder="1" applyAlignment="1" applyProtection="1">
      <alignment horizontal="center" vertical="center"/>
    </xf>
    <xf numFmtId="0" fontId="30" fillId="0" borderId="26" xfId="0" applyFont="1" applyBorder="1" applyAlignment="1" applyProtection="1">
      <alignment horizontal="center" vertical="center"/>
    </xf>
    <xf numFmtId="0" fontId="31" fillId="2" borderId="30" xfId="0" applyFont="1" applyFill="1" applyBorder="1" applyAlignment="1" applyProtection="1">
      <alignment vertical="center"/>
    </xf>
    <xf numFmtId="0" fontId="31" fillId="2" borderId="28" xfId="0" applyFont="1" applyFill="1" applyBorder="1" applyAlignment="1" applyProtection="1">
      <alignment vertical="center"/>
    </xf>
    <xf numFmtId="164" fontId="31" fillId="2" borderId="28" xfId="0" applyNumberFormat="1" applyFont="1" applyFill="1" applyBorder="1" applyAlignment="1" applyProtection="1">
      <alignment horizontal="center" vertical="center"/>
    </xf>
    <xf numFmtId="0" fontId="31" fillId="2" borderId="28" xfId="0" applyFont="1" applyFill="1" applyBorder="1" applyAlignment="1" applyProtection="1">
      <alignment horizontal="center" vertical="center"/>
    </xf>
    <xf numFmtId="0" fontId="39" fillId="0" borderId="0" xfId="0" applyFont="1" applyBorder="1" applyAlignment="1">
      <alignment vertical="center" wrapText="1"/>
    </xf>
    <xf numFmtId="0" fontId="73" fillId="0" borderId="7" xfId="0" applyFont="1" applyBorder="1" applyAlignment="1" applyProtection="1">
      <alignment horizontal="left" vertical="center"/>
      <protection locked="0"/>
    </xf>
    <xf numFmtId="0" fontId="31" fillId="0" borderId="0" xfId="0" applyFont="1" applyProtection="1"/>
    <xf numFmtId="0" fontId="31" fillId="0" borderId="0" xfId="0" applyFont="1" applyAlignment="1" applyProtection="1">
      <alignment horizontal="center"/>
    </xf>
    <xf numFmtId="8" fontId="25" fillId="0" borderId="0" xfId="0" applyNumberFormat="1" applyFont="1" applyProtection="1"/>
    <xf numFmtId="0" fontId="31" fillId="0" borderId="0" xfId="0" applyFont="1" applyAlignment="1" applyProtection="1">
      <alignment vertical="center"/>
    </xf>
    <xf numFmtId="0" fontId="31" fillId="0" borderId="0" xfId="0" applyFont="1" applyAlignment="1" applyProtection="1">
      <alignment wrapText="1"/>
    </xf>
    <xf numFmtId="0" fontId="25" fillId="0" borderId="0" xfId="0" applyFont="1" applyProtection="1"/>
    <xf numFmtId="0" fontId="31" fillId="0" borderId="0" xfId="0" applyFont="1" applyAlignment="1" applyProtection="1">
      <alignment horizontal="left"/>
    </xf>
    <xf numFmtId="0" fontId="25" fillId="0" borderId="0" xfId="0" applyFont="1" applyAlignment="1" applyProtection="1">
      <alignment horizontal="left"/>
    </xf>
    <xf numFmtId="0" fontId="1" fillId="0" borderId="0" xfId="0" applyFont="1" applyAlignment="1" applyProtection="1">
      <alignment horizontal="center"/>
    </xf>
    <xf numFmtId="0" fontId="81" fillId="0" borderId="0" xfId="0" applyFont="1" applyAlignment="1" applyProtection="1">
      <alignment horizontal="left"/>
    </xf>
    <xf numFmtId="0" fontId="31" fillId="0" borderId="0" xfId="0" applyFont="1" applyAlignment="1" applyProtection="1">
      <alignment vertical="top" wrapText="1"/>
    </xf>
    <xf numFmtId="0" fontId="29" fillId="0" borderId="0" xfId="0" applyFont="1" applyProtection="1"/>
    <xf numFmtId="0" fontId="29" fillId="0" borderId="0" xfId="0" applyFont="1" applyAlignment="1" applyProtection="1">
      <alignment horizontal="center"/>
    </xf>
    <xf numFmtId="8" fontId="24" fillId="0" borderId="0" xfId="0" applyNumberFormat="1" applyFont="1" applyProtection="1"/>
    <xf numFmtId="0" fontId="30" fillId="0" borderId="30" xfId="0" applyFont="1" applyBorder="1" applyAlignment="1" applyProtection="1">
      <alignment horizontal="center" vertical="center"/>
    </xf>
    <xf numFmtId="0" fontId="61" fillId="0" borderId="28" xfId="0" applyFont="1" applyBorder="1" applyAlignment="1" applyProtection="1">
      <alignment horizontal="center"/>
    </xf>
    <xf numFmtId="0" fontId="31" fillId="0" borderId="0" xfId="0" applyFont="1" applyAlignment="1" applyProtection="1">
      <alignment horizontal="justify" vertical="top" wrapText="1"/>
    </xf>
    <xf numFmtId="0" fontId="31" fillId="0" borderId="0" xfId="0" applyFont="1" applyAlignment="1" applyProtection="1">
      <alignment horizontal="left" vertical="center"/>
    </xf>
    <xf numFmtId="0" fontId="25" fillId="7" borderId="0" xfId="0" applyFont="1" applyFill="1" applyAlignment="1" applyProtection="1">
      <alignment horizontal="left" vertical="center"/>
    </xf>
    <xf numFmtId="0" fontId="25" fillId="0" borderId="0" xfId="0" applyFont="1" applyAlignment="1" applyProtection="1">
      <alignment horizontal="justify" vertical="top"/>
    </xf>
    <xf numFmtId="0" fontId="31" fillId="0" borderId="0" xfId="0" applyFont="1" applyAlignment="1" applyProtection="1">
      <alignment horizontal="left" vertical="center" wrapText="1"/>
    </xf>
    <xf numFmtId="0" fontId="31" fillId="0" borderId="0" xfId="0" applyFont="1" applyAlignment="1" applyProtection="1">
      <alignment horizontal="left"/>
    </xf>
    <xf numFmtId="0" fontId="31" fillId="0" borderId="0" xfId="0" applyFont="1" applyAlignment="1" applyProtection="1">
      <alignment horizontal="justify" vertical="center" wrapText="1"/>
    </xf>
    <xf numFmtId="0" fontId="59" fillId="2" borderId="2" xfId="0" applyFont="1" applyFill="1" applyBorder="1" applyAlignment="1" applyProtection="1">
      <alignment horizontal="center" vertical="center" wrapText="1"/>
    </xf>
    <xf numFmtId="0" fontId="59" fillId="2" borderId="1" xfId="0" applyFont="1" applyFill="1" applyBorder="1" applyAlignment="1" applyProtection="1">
      <alignment horizontal="center" vertical="center" wrapText="1"/>
    </xf>
    <xf numFmtId="0" fontId="59" fillId="2" borderId="4" xfId="0" applyFont="1" applyFill="1" applyBorder="1" applyAlignment="1" applyProtection="1">
      <alignment horizontal="center" vertical="center" wrapText="1"/>
    </xf>
    <xf numFmtId="0" fontId="59" fillId="2" borderId="0" xfId="0" applyFont="1" applyFill="1" applyBorder="1" applyAlignment="1" applyProtection="1">
      <alignment horizontal="center" vertical="center" wrapText="1"/>
    </xf>
    <xf numFmtId="0" fontId="59" fillId="2" borderId="6" xfId="0" applyFont="1" applyFill="1" applyBorder="1" applyAlignment="1" applyProtection="1">
      <alignment horizontal="center" vertical="center" wrapText="1"/>
    </xf>
    <xf numFmtId="0" fontId="59" fillId="2" borderId="7" xfId="0" applyFont="1" applyFill="1" applyBorder="1" applyAlignment="1" applyProtection="1">
      <alignment horizontal="center" vertical="center" wrapText="1"/>
    </xf>
    <xf numFmtId="0" fontId="70" fillId="2" borderId="1" xfId="0" applyFont="1" applyFill="1" applyBorder="1" applyAlignment="1" applyProtection="1">
      <alignment horizontal="center" vertical="center" wrapText="1"/>
    </xf>
    <xf numFmtId="0" fontId="70" fillId="2" borderId="3" xfId="0" applyFont="1" applyFill="1" applyBorder="1" applyAlignment="1" applyProtection="1">
      <alignment horizontal="center" vertical="center" wrapText="1"/>
    </xf>
    <xf numFmtId="0" fontId="70" fillId="2" borderId="0" xfId="0" applyFont="1" applyFill="1" applyBorder="1" applyAlignment="1" applyProtection="1">
      <alignment horizontal="center" vertical="center" wrapText="1"/>
    </xf>
    <xf numFmtId="0" fontId="70" fillId="2" borderId="5" xfId="0" applyFont="1" applyFill="1" applyBorder="1" applyAlignment="1" applyProtection="1">
      <alignment horizontal="center" vertical="center" wrapText="1"/>
    </xf>
    <xf numFmtId="0" fontId="70" fillId="2" borderId="7" xfId="0" applyFont="1" applyFill="1" applyBorder="1" applyAlignment="1" applyProtection="1">
      <alignment horizontal="center" vertical="center" wrapText="1"/>
    </xf>
    <xf numFmtId="0" fontId="70" fillId="2" borderId="8" xfId="0" applyFont="1" applyFill="1" applyBorder="1" applyAlignment="1" applyProtection="1">
      <alignment horizontal="center" vertical="center" wrapText="1"/>
    </xf>
    <xf numFmtId="0" fontId="31" fillId="0" borderId="0" xfId="0" applyFont="1" applyAlignment="1" applyProtection="1">
      <alignment horizontal="justify" wrapText="1"/>
    </xf>
    <xf numFmtId="0" fontId="69" fillId="0" borderId="0" xfId="0" applyFont="1" applyAlignment="1" applyProtection="1">
      <alignment horizontal="center" vertical="center"/>
    </xf>
    <xf numFmtId="0" fontId="25" fillId="10" borderId="0" xfId="0" applyFont="1" applyFill="1" applyAlignment="1" applyProtection="1">
      <alignment horizontal="left" vertical="center"/>
    </xf>
    <xf numFmtId="0" fontId="31" fillId="0" borderId="0" xfId="0" applyFont="1" applyAlignment="1" applyProtection="1">
      <alignment horizontal="justify"/>
    </xf>
    <xf numFmtId="0" fontId="81" fillId="10" borderId="0" xfId="0" applyFont="1" applyFill="1" applyAlignment="1" applyProtection="1">
      <alignment horizontal="left" vertical="center"/>
    </xf>
    <xf numFmtId="0" fontId="31" fillId="0" borderId="13"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165" fontId="29" fillId="0" borderId="50" xfId="0" applyNumberFormat="1" applyFont="1" applyBorder="1" applyAlignment="1" applyProtection="1">
      <alignment horizontal="center" vertical="center"/>
    </xf>
    <xf numFmtId="0" fontId="29" fillId="0" borderId="34" xfId="0" applyFont="1" applyBorder="1" applyAlignment="1" applyProtection="1">
      <alignment horizontal="left" vertical="center"/>
    </xf>
    <xf numFmtId="0" fontId="29" fillId="0" borderId="10" xfId="0" applyFont="1" applyBorder="1" applyAlignment="1" applyProtection="1">
      <alignment horizontal="left" vertical="center"/>
    </xf>
    <xf numFmtId="0" fontId="29" fillId="0" borderId="33" xfId="0" applyFont="1" applyBorder="1" applyAlignment="1" applyProtection="1">
      <alignment horizontal="left" vertical="center"/>
    </xf>
    <xf numFmtId="168" fontId="38" fillId="0" borderId="39" xfId="0" applyNumberFormat="1" applyFont="1" applyBorder="1" applyAlignment="1" applyProtection="1">
      <alignment horizontal="right" vertical="center"/>
    </xf>
    <xf numFmtId="168" fontId="38" fillId="0" borderId="7" xfId="0" applyNumberFormat="1" applyFont="1" applyBorder="1" applyAlignment="1" applyProtection="1">
      <alignment horizontal="right" vertical="center"/>
    </xf>
    <xf numFmtId="168" fontId="38" fillId="0" borderId="47" xfId="0" applyNumberFormat="1" applyFont="1" applyBorder="1" applyAlignment="1" applyProtection="1">
      <alignment horizontal="right" vertical="center"/>
    </xf>
    <xf numFmtId="2" fontId="39" fillId="0" borderId="34" xfId="0" applyNumberFormat="1" applyFont="1" applyBorder="1" applyAlignment="1" applyProtection="1">
      <alignment horizontal="right" vertical="center"/>
    </xf>
    <xf numFmtId="2" fontId="39" fillId="0" borderId="10" xfId="0" applyNumberFormat="1" applyFont="1" applyBorder="1" applyAlignment="1" applyProtection="1">
      <alignment horizontal="right" vertical="center"/>
    </xf>
    <xf numFmtId="2" fontId="39" fillId="0" borderId="33" xfId="0" applyNumberFormat="1" applyFont="1" applyBorder="1" applyAlignment="1" applyProtection="1">
      <alignment horizontal="right" vertical="center"/>
    </xf>
    <xf numFmtId="0" fontId="31" fillId="0" borderId="7" xfId="0" applyFont="1" applyBorder="1" applyAlignment="1" applyProtection="1">
      <alignment horizontal="center" vertical="center"/>
    </xf>
    <xf numFmtId="0" fontId="31" fillId="0" borderId="47" xfId="0" applyFont="1" applyBorder="1" applyAlignment="1" applyProtection="1">
      <alignment horizontal="center" vertical="center"/>
    </xf>
    <xf numFmtId="165" fontId="29" fillId="0" borderId="50" xfId="0" applyNumberFormat="1" applyFont="1" applyBorder="1" applyAlignment="1" applyProtection="1">
      <alignment horizontal="center" vertical="center"/>
      <protection locked="0"/>
    </xf>
    <xf numFmtId="0" fontId="29" fillId="0" borderId="31"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0" borderId="32" xfId="0" applyFont="1" applyBorder="1" applyAlignment="1" applyProtection="1">
      <alignment horizontal="left" vertical="center"/>
      <protection locked="0"/>
    </xf>
    <xf numFmtId="168" fontId="38" fillId="0" borderId="31" xfId="0" applyNumberFormat="1" applyFont="1" applyBorder="1" applyAlignment="1" applyProtection="1">
      <alignment horizontal="right" vertical="center"/>
      <protection locked="0"/>
    </xf>
    <xf numFmtId="168" fontId="38" fillId="0" borderId="13" xfId="0" applyNumberFormat="1" applyFont="1" applyBorder="1" applyAlignment="1" applyProtection="1">
      <alignment horizontal="right" vertical="center"/>
      <protection locked="0"/>
    </xf>
    <xf numFmtId="168" fontId="38" fillId="0" borderId="32" xfId="0" applyNumberFormat="1" applyFont="1" applyBorder="1" applyAlignment="1" applyProtection="1">
      <alignment horizontal="right" vertical="center"/>
      <protection locked="0"/>
    </xf>
    <xf numFmtId="2" fontId="73" fillId="0" borderId="31" xfId="0" applyNumberFormat="1" applyFont="1" applyBorder="1" applyAlignment="1" applyProtection="1">
      <alignment horizontal="right" vertical="center"/>
    </xf>
    <xf numFmtId="2" fontId="73" fillId="0" borderId="13" xfId="0" applyNumberFormat="1" applyFont="1" applyBorder="1" applyAlignment="1" applyProtection="1">
      <alignment horizontal="right" vertical="center"/>
    </xf>
    <xf numFmtId="2" fontId="73" fillId="0" borderId="32" xfId="0" applyNumberFormat="1" applyFont="1" applyBorder="1" applyAlignment="1" applyProtection="1">
      <alignment horizontal="right" vertical="center"/>
    </xf>
    <xf numFmtId="0" fontId="30" fillId="0" borderId="31"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30" fillId="0" borderId="32" xfId="0" applyFont="1" applyBorder="1" applyAlignment="1" applyProtection="1">
      <alignment horizontal="left" vertical="center"/>
      <protection locked="0"/>
    </xf>
    <xf numFmtId="0" fontId="30" fillId="0" borderId="42" xfId="0" applyFont="1" applyBorder="1" applyAlignment="1">
      <alignment horizontal="center" vertical="center"/>
    </xf>
    <xf numFmtId="0" fontId="1" fillId="5" borderId="38" xfId="0" applyFont="1" applyFill="1" applyBorder="1" applyAlignment="1">
      <alignment horizontal="center"/>
    </xf>
    <xf numFmtId="0" fontId="1" fillId="5" borderId="1" xfId="0" applyFont="1" applyFill="1" applyBorder="1" applyAlignment="1">
      <alignment horizontal="center"/>
    </xf>
    <xf numFmtId="0" fontId="29" fillId="5" borderId="31" xfId="0" applyFont="1" applyFill="1" applyBorder="1" applyAlignment="1">
      <alignment horizontal="center"/>
    </xf>
    <xf numFmtId="0" fontId="29" fillId="5" borderId="13" xfId="0" applyFont="1" applyFill="1" applyBorder="1" applyAlignment="1">
      <alignment horizontal="center"/>
    </xf>
    <xf numFmtId="168" fontId="29" fillId="5" borderId="1" xfId="0" applyNumberFormat="1" applyFont="1" applyFill="1" applyBorder="1" applyAlignment="1">
      <alignment horizontal="center"/>
    </xf>
    <xf numFmtId="0" fontId="29" fillId="5" borderId="7" xfId="0" applyFont="1" applyFill="1" applyBorder="1" applyAlignment="1">
      <alignment horizontal="center"/>
    </xf>
    <xf numFmtId="0" fontId="29" fillId="5" borderId="47" xfId="0" applyFont="1" applyFill="1" applyBorder="1" applyAlignment="1">
      <alignment horizontal="center"/>
    </xf>
    <xf numFmtId="168" fontId="48" fillId="7" borderId="48" xfId="0" applyNumberFormat="1" applyFont="1" applyFill="1" applyBorder="1" applyAlignment="1" applyProtection="1">
      <alignment horizontal="right"/>
      <protection locked="0"/>
    </xf>
    <xf numFmtId="168" fontId="40" fillId="2" borderId="48" xfId="0" applyNumberFormat="1" applyFont="1" applyFill="1" applyBorder="1" applyAlignment="1">
      <alignment horizontal="right" vertical="center"/>
    </xf>
    <xf numFmtId="0" fontId="29" fillId="5" borderId="13" xfId="0" applyFont="1" applyFill="1" applyBorder="1" applyAlignment="1" applyProtection="1">
      <alignment horizontal="center"/>
    </xf>
    <xf numFmtId="0" fontId="31" fillId="0" borderId="31" xfId="0" applyFont="1" applyBorder="1" applyAlignment="1" applyProtection="1">
      <alignment horizontal="left" vertical="center" indent="1"/>
    </xf>
    <xf numFmtId="0" fontId="31" fillId="0" borderId="13" xfId="0" applyFont="1" applyBorder="1" applyAlignment="1" applyProtection="1">
      <alignment horizontal="left" vertical="center" indent="1"/>
    </xf>
    <xf numFmtId="0" fontId="31" fillId="7" borderId="30" xfId="0" applyFont="1" applyFill="1" applyBorder="1" applyAlignment="1" applyProtection="1">
      <alignment horizontal="center" vertical="center"/>
      <protection locked="0"/>
    </xf>
    <xf numFmtId="0" fontId="31" fillId="7" borderId="28" xfId="0" applyFont="1" applyFill="1" applyBorder="1" applyAlignment="1" applyProtection="1">
      <alignment horizontal="center" vertical="center"/>
      <protection locked="0"/>
    </xf>
    <xf numFmtId="0" fontId="31" fillId="7" borderId="29" xfId="0" applyFont="1" applyFill="1" applyBorder="1" applyAlignment="1" applyProtection="1">
      <alignment horizontal="center" vertical="center"/>
      <protection locked="0"/>
    </xf>
    <xf numFmtId="0" fontId="31" fillId="0" borderId="32" xfId="0" applyNumberFormat="1" applyFont="1" applyBorder="1" applyAlignment="1" applyProtection="1">
      <alignment horizontal="center" vertical="center"/>
      <protection locked="0"/>
    </xf>
    <xf numFmtId="0" fontId="31" fillId="0" borderId="48" xfId="0" applyNumberFormat="1" applyFont="1" applyBorder="1" applyAlignment="1" applyProtection="1">
      <alignment horizontal="center" vertical="center"/>
      <protection locked="0"/>
    </xf>
    <xf numFmtId="0" fontId="30" fillId="0" borderId="26" xfId="0" applyFont="1" applyBorder="1" applyAlignment="1">
      <alignment horizontal="center" vertical="center"/>
    </xf>
    <xf numFmtId="0" fontId="30" fillId="0" borderId="12" xfId="0" applyFont="1" applyBorder="1" applyAlignment="1">
      <alignment horizontal="center" vertical="center"/>
    </xf>
    <xf numFmtId="0" fontId="30" fillId="0" borderId="27" xfId="0" applyFont="1" applyBorder="1" applyAlignment="1">
      <alignment horizontal="center" vertical="center"/>
    </xf>
    <xf numFmtId="0" fontId="25" fillId="7" borderId="30" xfId="0" applyFont="1" applyFill="1" applyBorder="1" applyAlignment="1">
      <alignment horizontal="center" vertical="center"/>
    </xf>
    <xf numFmtId="0" fontId="25" fillId="7" borderId="28" xfId="0" applyFont="1" applyFill="1" applyBorder="1" applyAlignment="1">
      <alignment horizontal="center" vertical="center"/>
    </xf>
    <xf numFmtId="0" fontId="32" fillId="0" borderId="23" xfId="1" applyFont="1" applyBorder="1" applyAlignment="1" applyProtection="1">
      <alignment horizontal="left" vertical="center"/>
      <protection locked="0"/>
    </xf>
    <xf numFmtId="0" fontId="29" fillId="0" borderId="23" xfId="0" applyFont="1" applyBorder="1" applyAlignment="1" applyProtection="1">
      <alignment horizontal="left" vertical="center"/>
      <protection locked="0"/>
    </xf>
    <xf numFmtId="0" fontId="29" fillId="0" borderId="24" xfId="0" applyFont="1" applyBorder="1" applyAlignment="1" applyProtection="1">
      <alignment horizontal="left" vertical="center"/>
      <protection locked="0"/>
    </xf>
    <xf numFmtId="165" fontId="29" fillId="0" borderId="7" xfId="0" applyNumberFormat="1" applyFont="1" applyBorder="1" applyAlignment="1" applyProtection="1">
      <alignment horizontal="center"/>
      <protection locked="0"/>
    </xf>
    <xf numFmtId="165" fontId="29" fillId="0" borderId="47" xfId="0" applyNumberFormat="1" applyFont="1" applyBorder="1" applyAlignment="1" applyProtection="1">
      <alignment horizontal="center"/>
      <protection locked="0"/>
    </xf>
    <xf numFmtId="165" fontId="21" fillId="0" borderId="31" xfId="0" applyNumberFormat="1" applyFont="1" applyBorder="1" applyAlignment="1" applyProtection="1">
      <alignment horizontal="left"/>
      <protection locked="0"/>
    </xf>
    <xf numFmtId="165" fontId="21" fillId="0" borderId="13" xfId="0" applyNumberFormat="1" applyFont="1" applyBorder="1" applyAlignment="1" applyProtection="1">
      <alignment horizontal="left"/>
      <protection locked="0"/>
    </xf>
    <xf numFmtId="165" fontId="21" fillId="0" borderId="32" xfId="0" applyNumberFormat="1" applyFont="1" applyBorder="1" applyAlignment="1" applyProtection="1">
      <alignment horizontal="left"/>
      <protection locked="0"/>
    </xf>
    <xf numFmtId="0" fontId="29" fillId="0" borderId="35" xfId="0" applyFont="1" applyBorder="1" applyAlignment="1" applyProtection="1">
      <alignment horizontal="left"/>
      <protection locked="0"/>
    </xf>
    <xf numFmtId="0" fontId="29" fillId="0" borderId="36" xfId="0" applyFont="1" applyBorder="1" applyAlignment="1" applyProtection="1">
      <alignment horizontal="left"/>
      <protection locked="0"/>
    </xf>
    <xf numFmtId="0" fontId="29" fillId="0" borderId="37" xfId="0" applyFont="1" applyBorder="1" applyAlignment="1" applyProtection="1">
      <alignment horizontal="left"/>
      <protection locked="0"/>
    </xf>
    <xf numFmtId="0" fontId="21" fillId="0" borderId="35" xfId="0" applyFont="1" applyBorder="1" applyAlignment="1" applyProtection="1">
      <alignment horizontal="center"/>
      <protection locked="0"/>
    </xf>
    <xf numFmtId="0" fontId="21" fillId="0" borderId="37" xfId="0" applyFont="1" applyBorder="1" applyAlignment="1" applyProtection="1">
      <alignment horizontal="center"/>
      <protection locked="0"/>
    </xf>
    <xf numFmtId="165" fontId="29" fillId="0" borderId="36" xfId="0" applyNumberFormat="1" applyFont="1" applyBorder="1" applyAlignment="1" applyProtection="1">
      <alignment horizontal="center"/>
      <protection locked="0"/>
    </xf>
    <xf numFmtId="165" fontId="29" fillId="0" borderId="37" xfId="0" applyNumberFormat="1" applyFont="1" applyBorder="1" applyAlignment="1" applyProtection="1">
      <alignment horizontal="center"/>
      <protection locked="0"/>
    </xf>
    <xf numFmtId="165" fontId="21" fillId="0" borderId="35" xfId="0" applyNumberFormat="1" applyFont="1" applyBorder="1" applyAlignment="1" applyProtection="1">
      <alignment horizontal="left"/>
      <protection locked="0"/>
    </xf>
    <xf numFmtId="165" fontId="21" fillId="0" borderId="36" xfId="0" applyNumberFormat="1" applyFont="1" applyBorder="1" applyAlignment="1" applyProtection="1">
      <alignment horizontal="left"/>
      <protection locked="0"/>
    </xf>
    <xf numFmtId="165" fontId="21" fillId="0" borderId="37" xfId="0" applyNumberFormat="1" applyFont="1" applyBorder="1" applyAlignment="1" applyProtection="1">
      <alignment horizontal="left"/>
      <protection locked="0"/>
    </xf>
    <xf numFmtId="168" fontId="50" fillId="7" borderId="30" xfId="0" applyNumberFormat="1" applyFont="1" applyFill="1" applyBorder="1" applyAlignment="1">
      <alignment horizontal="right" vertical="center"/>
    </xf>
    <xf numFmtId="168" fontId="50" fillId="7" borderId="28" xfId="0" applyNumberFormat="1" applyFont="1" applyFill="1" applyBorder="1" applyAlignment="1">
      <alignment horizontal="right" vertical="center"/>
    </xf>
    <xf numFmtId="168" fontId="50" fillId="7" borderId="29" xfId="0" applyNumberFormat="1" applyFont="1" applyFill="1" applyBorder="1" applyAlignment="1">
      <alignment horizontal="right" vertical="center"/>
    </xf>
    <xf numFmtId="0" fontId="33" fillId="0" borderId="30" xfId="0" applyFont="1" applyFill="1" applyBorder="1" applyAlignment="1" applyProtection="1">
      <alignment horizontal="left" vertical="center"/>
      <protection locked="0"/>
    </xf>
    <xf numFmtId="0" fontId="33" fillId="0" borderId="28" xfId="0" applyFont="1" applyFill="1" applyBorder="1" applyAlignment="1" applyProtection="1">
      <alignment horizontal="left" vertical="center"/>
      <protection locked="0"/>
    </xf>
    <xf numFmtId="16" fontId="34" fillId="0" borderId="28" xfId="0" applyNumberFormat="1" applyFont="1" applyFill="1" applyBorder="1" applyAlignment="1" applyProtection="1">
      <alignment horizontal="center" vertical="center"/>
      <protection locked="0"/>
    </xf>
    <xf numFmtId="0" fontId="34" fillId="0" borderId="28" xfId="0" applyFont="1" applyFill="1" applyBorder="1" applyAlignment="1" applyProtection="1">
      <alignment horizontal="center" vertical="center"/>
      <protection locked="0"/>
    </xf>
    <xf numFmtId="0" fontId="34" fillId="0" borderId="29" xfId="0" applyFont="1" applyFill="1" applyBorder="1" applyAlignment="1" applyProtection="1">
      <alignment horizontal="center" vertical="center"/>
      <protection locked="0"/>
    </xf>
    <xf numFmtId="0" fontId="30" fillId="0" borderId="11" xfId="0" applyFont="1" applyBorder="1" applyAlignment="1">
      <alignment horizontal="center" vertical="center"/>
    </xf>
    <xf numFmtId="168" fontId="50" fillId="9" borderId="26" xfId="0" applyNumberFormat="1" applyFont="1" applyFill="1" applyBorder="1" applyAlignment="1">
      <alignment horizontal="right" vertical="center"/>
    </xf>
    <xf numFmtId="168" fontId="50" fillId="9" borderId="12" xfId="0" applyNumberFormat="1" applyFont="1" applyFill="1" applyBorder="1" applyAlignment="1">
      <alignment horizontal="right" vertical="center"/>
    </xf>
    <xf numFmtId="168" fontId="50" fillId="9" borderId="27" xfId="0" applyNumberFormat="1" applyFont="1" applyFill="1" applyBorder="1" applyAlignment="1">
      <alignment horizontal="right" vertical="center"/>
    </xf>
    <xf numFmtId="168" fontId="51" fillId="6" borderId="26" xfId="0" applyNumberFormat="1" applyFont="1" applyFill="1" applyBorder="1" applyAlignment="1">
      <alignment horizontal="right" vertical="center"/>
    </xf>
    <xf numFmtId="168" fontId="51" fillId="6" borderId="12" xfId="0" applyNumberFormat="1" applyFont="1" applyFill="1" applyBorder="1" applyAlignment="1">
      <alignment horizontal="right" vertical="center"/>
    </xf>
    <xf numFmtId="168" fontId="51" fillId="6" borderId="27" xfId="0" applyNumberFormat="1" applyFont="1" applyFill="1" applyBorder="1" applyAlignment="1">
      <alignment horizontal="right" vertical="center"/>
    </xf>
    <xf numFmtId="0" fontId="29" fillId="7" borderId="22" xfId="0" applyFont="1" applyFill="1" applyBorder="1" applyAlignment="1" applyProtection="1">
      <alignment horizontal="center" vertical="center"/>
      <protection locked="0"/>
    </xf>
    <xf numFmtId="0" fontId="29" fillId="7" borderId="23"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30" fillId="0" borderId="12" xfId="0" applyFont="1" applyFill="1" applyBorder="1" applyAlignment="1">
      <alignment horizontal="center" vertical="center"/>
    </xf>
    <xf numFmtId="0" fontId="30" fillId="0" borderId="27" xfId="0" applyFont="1" applyFill="1" applyBorder="1" applyAlignment="1">
      <alignment horizontal="center" vertical="center"/>
    </xf>
    <xf numFmtId="0" fontId="25" fillId="7" borderId="29" xfId="0" applyFont="1" applyFill="1" applyBorder="1" applyAlignment="1">
      <alignment horizontal="center" vertical="center"/>
    </xf>
    <xf numFmtId="14" fontId="31" fillId="0" borderId="10" xfId="0" applyNumberFormat="1" applyFont="1" applyFill="1" applyBorder="1" applyAlignment="1" applyProtection="1">
      <alignment horizontal="center" vertical="center"/>
      <protection locked="0"/>
    </xf>
    <xf numFmtId="14" fontId="31" fillId="0" borderId="33" xfId="0" applyNumberFormat="1" applyFont="1" applyFill="1" applyBorder="1" applyAlignment="1" applyProtection="1">
      <alignment horizontal="center" vertical="center"/>
      <protection locked="0"/>
    </xf>
    <xf numFmtId="0" fontId="29" fillId="7" borderId="17" xfId="0" applyFont="1" applyFill="1" applyBorder="1" applyAlignment="1" applyProtection="1">
      <alignment horizontal="center" vertical="center"/>
      <protection locked="0"/>
    </xf>
    <xf numFmtId="165" fontId="29" fillId="0" borderId="38" xfId="0" applyNumberFormat="1" applyFont="1" applyBorder="1" applyAlignment="1" applyProtection="1">
      <alignment horizontal="center"/>
      <protection locked="0"/>
    </xf>
    <xf numFmtId="165" fontId="29" fillId="0" borderId="1" xfId="0" applyNumberFormat="1" applyFont="1" applyBorder="1" applyAlignment="1" applyProtection="1">
      <alignment horizontal="center"/>
      <protection locked="0"/>
    </xf>
    <xf numFmtId="165" fontId="29" fillId="0" borderId="40" xfId="0" applyNumberFormat="1" applyFont="1" applyBorder="1" applyAlignment="1" applyProtection="1">
      <alignment horizontal="center"/>
      <protection locked="0"/>
    </xf>
    <xf numFmtId="0" fontId="1" fillId="5" borderId="31" xfId="0" applyFont="1" applyFill="1" applyBorder="1" applyAlignment="1">
      <alignment horizontal="center"/>
    </xf>
    <xf numFmtId="0" fontId="1" fillId="5" borderId="13" xfId="0" applyFont="1" applyFill="1" applyBorder="1" applyAlignment="1">
      <alignment horizontal="center"/>
    </xf>
    <xf numFmtId="0" fontId="1" fillId="5" borderId="32" xfId="0" applyFont="1" applyFill="1" applyBorder="1" applyAlignment="1">
      <alignment horizontal="center"/>
    </xf>
    <xf numFmtId="165" fontId="29" fillId="0" borderId="39" xfId="0" applyNumberFormat="1" applyFont="1" applyBorder="1" applyAlignment="1" applyProtection="1">
      <alignment horizontal="center"/>
      <protection locked="0"/>
    </xf>
    <xf numFmtId="0" fontId="31" fillId="0" borderId="31" xfId="0" applyFont="1" applyBorder="1" applyAlignment="1" applyProtection="1">
      <alignment horizontal="center"/>
      <protection locked="0"/>
    </xf>
    <xf numFmtId="0" fontId="31" fillId="0" borderId="13" xfId="0" applyFont="1" applyBorder="1" applyAlignment="1" applyProtection="1">
      <alignment horizontal="center"/>
      <protection locked="0"/>
    </xf>
    <xf numFmtId="0" fontId="31" fillId="0" borderId="32" xfId="0" applyFont="1" applyBorder="1" applyAlignment="1" applyProtection="1">
      <alignment horizontal="center"/>
      <protection locked="0"/>
    </xf>
    <xf numFmtId="168" fontId="25" fillId="0" borderId="31" xfId="0" applyNumberFormat="1" applyFont="1" applyBorder="1" applyAlignment="1" applyProtection="1">
      <alignment horizontal="right"/>
      <protection locked="0"/>
    </xf>
    <xf numFmtId="168" fontId="25" fillId="0" borderId="13" xfId="0" applyNumberFormat="1" applyFont="1" applyBorder="1" applyAlignment="1" applyProtection="1">
      <alignment horizontal="right"/>
      <protection locked="0"/>
    </xf>
    <xf numFmtId="168" fontId="25" fillId="0" borderId="32" xfId="0" applyNumberFormat="1" applyFont="1" applyBorder="1" applyAlignment="1" applyProtection="1">
      <alignment horizontal="right"/>
      <protection locked="0"/>
    </xf>
    <xf numFmtId="168" fontId="40" fillId="2" borderId="50" xfId="0" applyNumberFormat="1" applyFont="1" applyFill="1" applyBorder="1" applyAlignment="1">
      <alignment horizontal="right" vertical="center"/>
    </xf>
    <xf numFmtId="168" fontId="48" fillId="7" borderId="50" xfId="0" applyNumberFormat="1" applyFont="1" applyFill="1" applyBorder="1" applyAlignment="1" applyProtection="1">
      <alignment horizontal="right" vertical="center"/>
      <protection locked="0"/>
    </xf>
    <xf numFmtId="0" fontId="29" fillId="0" borderId="14" xfId="0" applyFont="1" applyBorder="1" applyAlignment="1" applyProtection="1">
      <alignment horizontal="left"/>
      <protection locked="0"/>
    </xf>
    <xf numFmtId="0" fontId="29" fillId="0" borderId="0" xfId="0" applyFont="1" applyBorder="1" applyAlignment="1" applyProtection="1">
      <alignment horizontal="left"/>
      <protection locked="0"/>
    </xf>
    <xf numFmtId="0" fontId="29" fillId="0" borderId="15" xfId="0" applyFont="1" applyBorder="1" applyAlignment="1" applyProtection="1">
      <alignment horizontal="left"/>
      <protection locked="0"/>
    </xf>
    <xf numFmtId="168" fontId="25" fillId="0" borderId="35" xfId="0" applyNumberFormat="1" applyFont="1" applyBorder="1" applyAlignment="1" applyProtection="1">
      <alignment horizontal="right"/>
      <protection locked="0"/>
    </xf>
    <xf numFmtId="168" fontId="25" fillId="0" borderId="36" xfId="0" applyNumberFormat="1" applyFont="1" applyBorder="1" applyAlignment="1" applyProtection="1">
      <alignment horizontal="right"/>
      <protection locked="0"/>
    </xf>
    <xf numFmtId="168" fontId="25" fillId="0" borderId="37" xfId="0" applyNumberFormat="1" applyFont="1" applyBorder="1" applyAlignment="1" applyProtection="1">
      <alignment horizontal="right"/>
      <protection locked="0"/>
    </xf>
    <xf numFmtId="0" fontId="29" fillId="0" borderId="38" xfId="0" applyFont="1" applyBorder="1" applyAlignment="1" applyProtection="1">
      <alignment horizontal="left"/>
      <protection locked="0"/>
    </xf>
    <xf numFmtId="0" fontId="29" fillId="0" borderId="1" xfId="0" applyFont="1" applyBorder="1" applyAlignment="1" applyProtection="1">
      <alignment horizontal="left"/>
      <protection locked="0"/>
    </xf>
    <xf numFmtId="0" fontId="29" fillId="0" borderId="40" xfId="0" applyFont="1" applyBorder="1" applyAlignment="1" applyProtection="1">
      <alignment horizontal="left"/>
      <protection locked="0"/>
    </xf>
    <xf numFmtId="0" fontId="21" fillId="0" borderId="39" xfId="0" applyFont="1" applyBorder="1" applyAlignment="1" applyProtection="1">
      <alignment horizontal="center"/>
      <protection locked="0"/>
    </xf>
    <xf numFmtId="0" fontId="21" fillId="0" borderId="47" xfId="0" applyFont="1" applyBorder="1" applyAlignment="1" applyProtection="1">
      <alignment horizontal="center"/>
      <protection locked="0"/>
    </xf>
    <xf numFmtId="0" fontId="29" fillId="0" borderId="39" xfId="0" applyFont="1" applyBorder="1" applyAlignment="1" applyProtection="1">
      <alignment horizontal="left"/>
      <protection locked="0"/>
    </xf>
    <xf numFmtId="0" fontId="29" fillId="0" borderId="7" xfId="0" applyFont="1" applyBorder="1" applyAlignment="1" applyProtection="1">
      <alignment horizontal="left"/>
      <protection locked="0"/>
    </xf>
    <xf numFmtId="0" fontId="29" fillId="0" borderId="47" xfId="0" applyFont="1" applyBorder="1" applyAlignment="1" applyProtection="1">
      <alignment horizontal="left"/>
      <protection locked="0"/>
    </xf>
    <xf numFmtId="0" fontId="21" fillId="0" borderId="38" xfId="0" applyFont="1" applyBorder="1" applyAlignment="1" applyProtection="1">
      <alignment horizontal="center"/>
      <protection locked="0"/>
    </xf>
    <xf numFmtId="0" fontId="21" fillId="0" borderId="40" xfId="0" applyFont="1" applyBorder="1" applyAlignment="1" applyProtection="1">
      <alignment horizontal="center"/>
      <protection locked="0"/>
    </xf>
    <xf numFmtId="168" fontId="25" fillId="0" borderId="39" xfId="0" applyNumberFormat="1" applyFont="1" applyBorder="1" applyAlignment="1" applyProtection="1">
      <alignment horizontal="right"/>
      <protection locked="0"/>
    </xf>
    <xf numFmtId="168" fontId="25" fillId="0" borderId="7" xfId="0" applyNumberFormat="1" applyFont="1" applyBorder="1" applyAlignment="1" applyProtection="1">
      <alignment horizontal="right"/>
      <protection locked="0"/>
    </xf>
    <xf numFmtId="168" fontId="25" fillId="0" borderId="47" xfId="0" applyNumberFormat="1" applyFont="1" applyBorder="1" applyAlignment="1" applyProtection="1">
      <alignment horizontal="right"/>
      <protection locked="0"/>
    </xf>
    <xf numFmtId="168" fontId="25" fillId="0" borderId="38" xfId="0" applyNumberFormat="1" applyFont="1" applyBorder="1" applyAlignment="1" applyProtection="1">
      <alignment horizontal="right"/>
      <protection locked="0"/>
    </xf>
    <xf numFmtId="168" fontId="25" fillId="0" borderId="1" xfId="0" applyNumberFormat="1" applyFont="1" applyBorder="1" applyAlignment="1" applyProtection="1">
      <alignment horizontal="right"/>
      <protection locked="0"/>
    </xf>
    <xf numFmtId="168" fontId="25" fillId="0" borderId="40" xfId="0" applyNumberFormat="1" applyFont="1" applyBorder="1" applyAlignment="1" applyProtection="1">
      <alignment horizontal="right"/>
      <protection locked="0"/>
    </xf>
    <xf numFmtId="165" fontId="29" fillId="0" borderId="13" xfId="0" applyNumberFormat="1" applyFont="1" applyBorder="1" applyAlignment="1" applyProtection="1">
      <alignment horizontal="center"/>
      <protection locked="0"/>
    </xf>
    <xf numFmtId="165" fontId="29" fillId="0" borderId="32" xfId="0" applyNumberFormat="1" applyFont="1" applyBorder="1" applyAlignment="1" applyProtection="1">
      <alignment horizontal="center"/>
      <protection locked="0"/>
    </xf>
    <xf numFmtId="164" fontId="25" fillId="7" borderId="30" xfId="0" applyNumberFormat="1" applyFont="1" applyFill="1" applyBorder="1" applyAlignment="1">
      <alignment horizontal="center"/>
    </xf>
    <xf numFmtId="164" fontId="25" fillId="7" borderId="28" xfId="0" applyNumberFormat="1" applyFont="1" applyFill="1" applyBorder="1" applyAlignment="1">
      <alignment horizontal="center"/>
    </xf>
    <xf numFmtId="165" fontId="21" fillId="0" borderId="39" xfId="0" applyNumberFormat="1" applyFont="1" applyBorder="1" applyAlignment="1" applyProtection="1">
      <alignment horizontal="left"/>
      <protection locked="0"/>
    </xf>
    <xf numFmtId="165" fontId="21" fillId="0" borderId="7" xfId="0" applyNumberFormat="1" applyFont="1" applyBorder="1" applyAlignment="1" applyProtection="1">
      <alignment horizontal="left"/>
      <protection locked="0"/>
    </xf>
    <xf numFmtId="165" fontId="21" fillId="0" borderId="47" xfId="0" applyNumberFormat="1" applyFont="1" applyBorder="1" applyAlignment="1" applyProtection="1">
      <alignment horizontal="left"/>
      <protection locked="0"/>
    </xf>
    <xf numFmtId="168" fontId="49" fillId="4" borderId="14" xfId="0" applyNumberFormat="1" applyFont="1" applyFill="1" applyBorder="1" applyAlignment="1">
      <alignment horizontal="right" vertical="center"/>
    </xf>
    <xf numFmtId="168" fontId="49" fillId="4" borderId="0" xfId="0" applyNumberFormat="1" applyFont="1" applyFill="1" applyBorder="1" applyAlignment="1">
      <alignment horizontal="right" vertical="center"/>
    </xf>
    <xf numFmtId="0" fontId="31" fillId="0" borderId="39" xfId="0" applyFont="1" applyBorder="1" applyAlignment="1" applyProtection="1">
      <alignment horizontal="center"/>
      <protection locked="0"/>
    </xf>
    <xf numFmtId="0" fontId="31" fillId="0" borderId="7" xfId="0" applyFont="1" applyBorder="1" applyAlignment="1" applyProtection="1">
      <alignment horizontal="center"/>
      <protection locked="0"/>
    </xf>
    <xf numFmtId="0" fontId="31" fillId="0" borderId="47" xfId="0" applyFont="1" applyBorder="1" applyAlignment="1" applyProtection="1">
      <alignment horizontal="center"/>
      <protection locked="0"/>
    </xf>
    <xf numFmtId="164" fontId="41" fillId="9" borderId="30" xfId="0" applyNumberFormat="1" applyFont="1" applyFill="1" applyBorder="1" applyAlignment="1">
      <alignment horizontal="center" vertical="center"/>
    </xf>
    <xf numFmtId="164" fontId="41" fillId="9" borderId="28" xfId="0" applyNumberFormat="1" applyFont="1" applyFill="1" applyBorder="1" applyAlignment="1">
      <alignment horizontal="center" vertical="center"/>
    </xf>
    <xf numFmtId="164" fontId="41" fillId="9" borderId="29" xfId="0" applyNumberFormat="1" applyFont="1" applyFill="1" applyBorder="1" applyAlignment="1">
      <alignment horizontal="center" vertical="center"/>
    </xf>
    <xf numFmtId="0" fontId="1" fillId="5" borderId="0" xfId="0" applyFont="1" applyFill="1" applyBorder="1" applyAlignment="1">
      <alignment horizontal="center"/>
    </xf>
    <xf numFmtId="0" fontId="1" fillId="5" borderId="15" xfId="0" applyFont="1" applyFill="1" applyBorder="1" applyAlignment="1">
      <alignment horizontal="center"/>
    </xf>
    <xf numFmtId="0" fontId="40" fillId="0" borderId="30" xfId="0" applyFont="1" applyBorder="1" applyAlignment="1">
      <alignment horizontal="right" vertical="center" indent="1"/>
    </xf>
    <xf numFmtId="0" fontId="40" fillId="0" borderId="28" xfId="0" applyFont="1" applyBorder="1" applyAlignment="1">
      <alignment horizontal="right" vertical="center" indent="1"/>
    </xf>
    <xf numFmtId="0" fontId="40" fillId="0" borderId="29" xfId="0" applyFont="1" applyBorder="1" applyAlignment="1">
      <alignment horizontal="right" vertical="center" indent="1"/>
    </xf>
    <xf numFmtId="0" fontId="39" fillId="0" borderId="45" xfId="0" applyFont="1" applyBorder="1" applyAlignment="1">
      <alignment horizontal="center" wrapText="1"/>
    </xf>
    <xf numFmtId="0" fontId="39" fillId="0" borderId="46" xfId="0" applyFont="1" applyBorder="1" applyAlignment="1">
      <alignment horizontal="center" wrapText="1"/>
    </xf>
    <xf numFmtId="0" fontId="39" fillId="0" borderId="0" xfId="0" applyFont="1" applyBorder="1" applyAlignment="1">
      <alignment horizontal="center" wrapText="1"/>
    </xf>
    <xf numFmtId="0" fontId="39" fillId="0" borderId="15" xfId="0" applyFont="1" applyBorder="1" applyAlignment="1">
      <alignment horizontal="center" wrapText="1"/>
    </xf>
    <xf numFmtId="0" fontId="39" fillId="0" borderId="12" xfId="0" applyFont="1" applyBorder="1" applyAlignment="1">
      <alignment horizontal="center" wrapText="1"/>
    </xf>
    <xf numFmtId="0" fontId="39" fillId="0" borderId="27" xfId="0" applyFont="1" applyBorder="1" applyAlignment="1">
      <alignment horizontal="center" wrapText="1"/>
    </xf>
    <xf numFmtId="0" fontId="44"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27" xfId="0" applyFont="1" applyBorder="1" applyAlignment="1">
      <alignment horizontal="center" vertical="center" wrapText="1"/>
    </xf>
    <xf numFmtId="0" fontId="39" fillId="0" borderId="44" xfId="0" applyFont="1" applyBorder="1" applyAlignment="1">
      <alignment horizontal="center" wrapText="1"/>
    </xf>
    <xf numFmtId="0" fontId="39" fillId="0" borderId="14" xfId="0" applyFont="1" applyBorder="1" applyAlignment="1">
      <alignment horizontal="center" wrapText="1"/>
    </xf>
    <xf numFmtId="0" fontId="39" fillId="0" borderId="26" xfId="0" applyFont="1" applyBorder="1" applyAlignment="1">
      <alignment horizontal="center" wrapText="1"/>
    </xf>
    <xf numFmtId="168" fontId="51" fillId="4" borderId="55" xfId="0" applyNumberFormat="1" applyFont="1" applyFill="1" applyBorder="1" applyAlignment="1">
      <alignment horizontal="right" vertical="center"/>
    </xf>
    <xf numFmtId="168" fontId="51" fillId="4" borderId="52" xfId="0" applyNumberFormat="1" applyFont="1" applyFill="1" applyBorder="1" applyAlignment="1">
      <alignment horizontal="right" vertical="center"/>
    </xf>
    <xf numFmtId="168" fontId="50" fillId="4" borderId="55" xfId="0" applyNumberFormat="1" applyFont="1" applyFill="1" applyBorder="1" applyAlignment="1">
      <alignment horizontal="right" vertical="center"/>
    </xf>
    <xf numFmtId="168" fontId="50" fillId="4" borderId="52" xfId="0" applyNumberFormat="1" applyFont="1" applyFill="1" applyBorder="1" applyAlignment="1">
      <alignment horizontal="right" vertical="center"/>
    </xf>
    <xf numFmtId="0" fontId="30" fillId="0" borderId="30"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1" fillId="0" borderId="36" xfId="0" applyFont="1" applyBorder="1" applyAlignment="1" applyProtection="1">
      <alignment horizontal="center" vertical="center"/>
    </xf>
    <xf numFmtId="0" fontId="31" fillId="0" borderId="37" xfId="0" applyFont="1" applyBorder="1" applyAlignment="1" applyProtection="1">
      <alignment horizontal="center" vertical="center"/>
    </xf>
    <xf numFmtId="0" fontId="29" fillId="0" borderId="12" xfId="0" applyFont="1" applyBorder="1" applyAlignment="1">
      <alignment horizontal="center" vertical="center"/>
    </xf>
    <xf numFmtId="0" fontId="29" fillId="0" borderId="27" xfId="0" applyFont="1" applyBorder="1" applyAlignment="1">
      <alignment horizontal="center" vertical="center"/>
    </xf>
    <xf numFmtId="164" fontId="39" fillId="0" borderId="25" xfId="0" applyNumberFormat="1" applyFont="1" applyBorder="1" applyAlignment="1">
      <alignment horizontal="center" vertical="center"/>
    </xf>
    <xf numFmtId="164" fontId="39" fillId="0" borderId="42" xfId="0" applyNumberFormat="1" applyFont="1" applyBorder="1" applyAlignment="1">
      <alignment horizontal="center" vertical="center"/>
    </xf>
    <xf numFmtId="168" fontId="49" fillId="4" borderId="25" xfId="0" applyNumberFormat="1" applyFont="1" applyFill="1" applyBorder="1" applyAlignment="1">
      <alignment horizontal="right" vertical="center"/>
    </xf>
    <xf numFmtId="168" fontId="49" fillId="4" borderId="42" xfId="0" applyNumberFormat="1" applyFont="1" applyFill="1" applyBorder="1" applyAlignment="1">
      <alignment horizontal="right" vertical="center"/>
    </xf>
    <xf numFmtId="0" fontId="44" fillId="7" borderId="25" xfId="0" applyFont="1" applyFill="1" applyBorder="1" applyAlignment="1">
      <alignment horizontal="center" vertical="center"/>
    </xf>
    <xf numFmtId="0" fontId="44" fillId="7" borderId="9" xfId="0" applyFont="1" applyFill="1" applyBorder="1" applyAlignment="1">
      <alignment horizontal="center" vertical="center"/>
    </xf>
    <xf numFmtId="0" fontId="44" fillId="7" borderId="42" xfId="0" applyFont="1" applyFill="1" applyBorder="1" applyAlignment="1">
      <alignment horizontal="center" vertical="center"/>
    </xf>
    <xf numFmtId="168" fontId="49" fillId="7" borderId="9" xfId="0" applyNumberFormat="1" applyFont="1" applyFill="1" applyBorder="1" applyAlignment="1">
      <alignment horizontal="right" vertical="center"/>
    </xf>
    <xf numFmtId="168" fontId="49" fillId="7" borderId="42" xfId="0" applyNumberFormat="1" applyFont="1" applyFill="1" applyBorder="1" applyAlignment="1">
      <alignment horizontal="right" vertical="center"/>
    </xf>
    <xf numFmtId="165" fontId="29" fillId="0" borderId="42" xfId="0" applyNumberFormat="1" applyFont="1" applyBorder="1" applyAlignment="1" applyProtection="1">
      <alignment horizontal="center" vertical="center"/>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5" xfId="0" applyFont="1" applyBorder="1" applyAlignment="1">
      <alignment horizontal="center" vertical="center" wrapText="1"/>
    </xf>
    <xf numFmtId="0" fontId="42" fillId="0" borderId="26" xfId="0" applyFont="1" applyBorder="1" applyAlignment="1">
      <alignment horizontal="right" vertical="center" indent="1"/>
    </xf>
    <xf numFmtId="0" fontId="42" fillId="0" borderId="12" xfId="0" applyFont="1" applyBorder="1" applyAlignment="1">
      <alignment horizontal="right" vertical="center" indent="1"/>
    </xf>
    <xf numFmtId="168" fontId="38" fillId="0" borderId="35" xfId="0" applyNumberFormat="1" applyFont="1" applyBorder="1" applyAlignment="1" applyProtection="1">
      <alignment horizontal="right" vertical="center"/>
    </xf>
    <xf numFmtId="168" fontId="38" fillId="0" borderId="36" xfId="0" applyNumberFormat="1" applyFont="1" applyBorder="1" applyAlignment="1" applyProtection="1">
      <alignment horizontal="right" vertical="center"/>
    </xf>
    <xf numFmtId="168" fontId="38" fillId="0" borderId="37" xfId="0" applyNumberFormat="1" applyFont="1" applyBorder="1" applyAlignment="1" applyProtection="1">
      <alignment horizontal="right" vertical="center"/>
    </xf>
    <xf numFmtId="2" fontId="39" fillId="0" borderId="35" xfId="0" applyNumberFormat="1" applyFont="1" applyBorder="1" applyAlignment="1" applyProtection="1">
      <alignment horizontal="right" vertical="center"/>
    </xf>
    <xf numFmtId="2" fontId="39" fillId="0" borderId="36" xfId="0" applyNumberFormat="1" applyFont="1" applyBorder="1" applyAlignment="1" applyProtection="1">
      <alignment horizontal="right" vertical="center"/>
    </xf>
    <xf numFmtId="2" fontId="39" fillId="0" borderId="37" xfId="0" applyNumberFormat="1" applyFont="1" applyBorder="1" applyAlignment="1" applyProtection="1">
      <alignment horizontal="right" vertical="center"/>
    </xf>
    <xf numFmtId="164" fontId="43" fillId="0" borderId="44" xfId="0" applyNumberFormat="1" applyFont="1" applyBorder="1" applyAlignment="1">
      <alignment horizontal="center" vertical="center" wrapText="1"/>
    </xf>
    <xf numFmtId="164" fontId="43" fillId="0" borderId="45" xfId="0" applyNumberFormat="1" applyFont="1" applyBorder="1" applyAlignment="1">
      <alignment horizontal="center" vertical="center" wrapText="1"/>
    </xf>
    <xf numFmtId="164" fontId="43" fillId="0" borderId="46" xfId="0" applyNumberFormat="1" applyFont="1" applyBorder="1" applyAlignment="1">
      <alignment horizontal="center" vertical="center" wrapText="1"/>
    </xf>
    <xf numFmtId="164" fontId="43" fillId="0" borderId="26" xfId="0" applyNumberFormat="1" applyFont="1" applyBorder="1" applyAlignment="1">
      <alignment horizontal="center" vertical="center" wrapText="1"/>
    </xf>
    <xf numFmtId="164" fontId="43" fillId="0" borderId="12" xfId="0" applyNumberFormat="1" applyFont="1" applyBorder="1" applyAlignment="1">
      <alignment horizontal="center" vertical="center" wrapText="1"/>
    </xf>
    <xf numFmtId="164" fontId="43" fillId="0" borderId="27" xfId="0" applyNumberFormat="1" applyFont="1" applyBorder="1" applyAlignment="1">
      <alignment horizontal="center" vertical="center" wrapText="1"/>
    </xf>
    <xf numFmtId="0" fontId="43" fillId="0" borderId="44" xfId="0" applyFont="1" applyBorder="1" applyAlignment="1">
      <alignment horizontal="center" vertical="center" wrapText="1"/>
    </xf>
    <xf numFmtId="0" fontId="43" fillId="0" borderId="14" xfId="0" applyFont="1" applyBorder="1" applyAlignment="1">
      <alignment horizontal="center" vertical="center" wrapText="1"/>
    </xf>
    <xf numFmtId="164" fontId="45" fillId="0" borderId="44" xfId="0" applyNumberFormat="1" applyFont="1" applyBorder="1" applyAlignment="1">
      <alignment horizontal="center" vertical="center" wrapText="1"/>
    </xf>
    <xf numFmtId="164" fontId="45" fillId="0" borderId="45" xfId="0" applyNumberFormat="1" applyFont="1" applyBorder="1" applyAlignment="1">
      <alignment horizontal="center" vertical="center" wrapText="1"/>
    </xf>
    <xf numFmtId="164" fontId="45" fillId="0" borderId="46" xfId="0" applyNumberFormat="1" applyFont="1" applyBorder="1" applyAlignment="1">
      <alignment horizontal="center" vertical="center" wrapText="1"/>
    </xf>
    <xf numFmtId="164" fontId="45" fillId="0" borderId="26" xfId="0" applyNumberFormat="1" applyFont="1" applyBorder="1" applyAlignment="1">
      <alignment horizontal="center" vertical="center" wrapText="1"/>
    </xf>
    <xf numFmtId="164" fontId="45" fillId="0" borderId="12" xfId="0" applyNumberFormat="1" applyFont="1" applyBorder="1" applyAlignment="1">
      <alignment horizontal="center" vertical="center" wrapText="1"/>
    </xf>
    <xf numFmtId="164" fontId="45" fillId="0" borderId="27" xfId="0" applyNumberFormat="1" applyFont="1" applyBorder="1" applyAlignment="1">
      <alignment horizontal="center" vertical="center" wrapText="1"/>
    </xf>
    <xf numFmtId="168" fontId="49" fillId="4" borderId="26" xfId="0" applyNumberFormat="1" applyFont="1" applyFill="1" applyBorder="1" applyAlignment="1">
      <alignment horizontal="right" vertical="center"/>
    </xf>
    <xf numFmtId="168" fontId="49" fillId="4" borderId="12" xfId="0" applyNumberFormat="1" applyFont="1" applyFill="1" applyBorder="1" applyAlignment="1">
      <alignment horizontal="right" vertical="center"/>
    </xf>
    <xf numFmtId="0" fontId="41" fillId="7" borderId="44" xfId="0" applyFont="1" applyFill="1" applyBorder="1" applyAlignment="1">
      <alignment horizontal="center" vertical="center"/>
    </xf>
    <xf numFmtId="0" fontId="41" fillId="7" borderId="45" xfId="0" applyFont="1" applyFill="1" applyBorder="1" applyAlignment="1">
      <alignment horizontal="center" vertical="center"/>
    </xf>
    <xf numFmtId="0" fontId="41" fillId="7" borderId="46" xfId="0" applyFont="1" applyFill="1" applyBorder="1" applyAlignment="1">
      <alignment horizontal="center" vertical="center"/>
    </xf>
    <xf numFmtId="0" fontId="41" fillId="7" borderId="26" xfId="0" applyFont="1" applyFill="1" applyBorder="1" applyAlignment="1">
      <alignment horizontal="center" vertical="center"/>
    </xf>
    <xf numFmtId="0" fontId="41" fillId="7" borderId="12" xfId="0" applyFont="1" applyFill="1" applyBorder="1" applyAlignment="1">
      <alignment horizontal="center" vertical="center"/>
    </xf>
    <xf numFmtId="0" fontId="41" fillId="7" borderId="27"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165" fontId="29" fillId="0" borderId="35" xfId="0" applyNumberFormat="1" applyFont="1" applyBorder="1" applyAlignment="1" applyProtection="1">
      <alignment horizontal="center"/>
      <protection locked="0"/>
    </xf>
    <xf numFmtId="0" fontId="31" fillId="0" borderId="35" xfId="0" applyFont="1" applyBorder="1" applyAlignment="1" applyProtection="1">
      <alignment horizontal="center"/>
      <protection locked="0"/>
    </xf>
    <xf numFmtId="0" fontId="31" fillId="0" borderId="36" xfId="0" applyFont="1" applyBorder="1" applyAlignment="1" applyProtection="1">
      <alignment horizontal="center"/>
      <protection locked="0"/>
    </xf>
    <xf numFmtId="0" fontId="31" fillId="0" borderId="37" xfId="0" applyFont="1" applyBorder="1" applyAlignment="1" applyProtection="1">
      <alignment horizontal="center"/>
      <protection locked="0"/>
    </xf>
    <xf numFmtId="168" fontId="52" fillId="4" borderId="44" xfId="0" applyNumberFormat="1" applyFont="1" applyFill="1" applyBorder="1" applyAlignment="1">
      <alignment horizontal="right" vertical="center"/>
    </xf>
    <xf numFmtId="168" fontId="52" fillId="4" borderId="45" xfId="0" applyNumberFormat="1" applyFont="1" applyFill="1" applyBorder="1" applyAlignment="1">
      <alignment horizontal="right" vertical="center"/>
    </xf>
    <xf numFmtId="168" fontId="52" fillId="4" borderId="46" xfId="0" applyNumberFormat="1" applyFont="1" applyFill="1" applyBorder="1" applyAlignment="1">
      <alignment horizontal="right" vertical="center"/>
    </xf>
    <xf numFmtId="168" fontId="52" fillId="4" borderId="26" xfId="0" applyNumberFormat="1" applyFont="1" applyFill="1" applyBorder="1" applyAlignment="1">
      <alignment horizontal="right" vertical="center"/>
    </xf>
    <xf numFmtId="168" fontId="52" fillId="4" borderId="12" xfId="0" applyNumberFormat="1" applyFont="1" applyFill="1" applyBorder="1" applyAlignment="1">
      <alignment horizontal="right" vertical="center"/>
    </xf>
    <xf numFmtId="168" fontId="52" fillId="4" borderId="27" xfId="0" applyNumberFormat="1" applyFont="1" applyFill="1" applyBorder="1" applyAlignment="1">
      <alignment horizontal="right" vertical="center"/>
    </xf>
    <xf numFmtId="168" fontId="49" fillId="4" borderId="55" xfId="0" applyNumberFormat="1" applyFont="1" applyFill="1" applyBorder="1" applyAlignment="1">
      <alignment horizontal="right" vertical="center"/>
    </xf>
    <xf numFmtId="168" fontId="49" fillId="4" borderId="53" xfId="0" applyNumberFormat="1" applyFont="1" applyFill="1" applyBorder="1" applyAlignment="1">
      <alignment horizontal="right" vertical="center"/>
    </xf>
    <xf numFmtId="168" fontId="49" fillId="4" borderId="52" xfId="0" applyNumberFormat="1" applyFont="1" applyFill="1" applyBorder="1" applyAlignment="1">
      <alignment horizontal="right" vertical="center"/>
    </xf>
    <xf numFmtId="168" fontId="51" fillId="4" borderId="44" xfId="0" applyNumberFormat="1" applyFont="1" applyFill="1" applyBorder="1" applyAlignment="1">
      <alignment horizontal="right" vertical="center"/>
    </xf>
    <xf numFmtId="168" fontId="51" fillId="4" borderId="45" xfId="0" applyNumberFormat="1" applyFont="1" applyFill="1" applyBorder="1" applyAlignment="1">
      <alignment horizontal="right" vertical="center"/>
    </xf>
    <xf numFmtId="168" fontId="51" fillId="4" borderId="46" xfId="0" applyNumberFormat="1" applyFont="1" applyFill="1" applyBorder="1" applyAlignment="1">
      <alignment horizontal="right" vertical="center"/>
    </xf>
    <xf numFmtId="168" fontId="51" fillId="4" borderId="26" xfId="0" applyNumberFormat="1" applyFont="1" applyFill="1" applyBorder="1" applyAlignment="1">
      <alignment horizontal="right" vertical="center"/>
    </xf>
    <xf numFmtId="168" fontId="51" fillId="4" borderId="12" xfId="0" applyNumberFormat="1" applyFont="1" applyFill="1" applyBorder="1" applyAlignment="1">
      <alignment horizontal="right" vertical="center"/>
    </xf>
    <xf numFmtId="168" fontId="51" fillId="4" borderId="27" xfId="0" applyNumberFormat="1" applyFont="1" applyFill="1" applyBorder="1" applyAlignment="1">
      <alignment horizontal="right" vertical="center"/>
    </xf>
    <xf numFmtId="0" fontId="29" fillId="0" borderId="35" xfId="0" applyFont="1" applyBorder="1" applyAlignment="1" applyProtection="1">
      <alignment horizontal="left" vertical="center"/>
    </xf>
    <xf numFmtId="0" fontId="29" fillId="0" borderId="36" xfId="0" applyFont="1" applyBorder="1" applyAlignment="1" applyProtection="1">
      <alignment horizontal="left" vertical="center"/>
    </xf>
    <xf numFmtId="0" fontId="29" fillId="0" borderId="37" xfId="0" applyFont="1" applyBorder="1" applyAlignment="1" applyProtection="1">
      <alignment horizontal="left" vertical="center"/>
    </xf>
    <xf numFmtId="0" fontId="31" fillId="7" borderId="25" xfId="0" applyFont="1" applyFill="1" applyBorder="1" applyAlignment="1" applyProtection="1">
      <alignment horizontal="center" vertical="center"/>
      <protection locked="0"/>
    </xf>
    <xf numFmtId="0" fontId="31" fillId="7" borderId="42" xfId="0" applyFont="1" applyFill="1" applyBorder="1" applyAlignment="1" applyProtection="1">
      <alignment horizontal="center" vertical="center"/>
      <protection locked="0"/>
    </xf>
    <xf numFmtId="0" fontId="31" fillId="7" borderId="34" xfId="0" applyFont="1" applyFill="1" applyBorder="1" applyAlignment="1" applyProtection="1">
      <alignment horizontal="center" vertical="center"/>
      <protection locked="0"/>
    </xf>
    <xf numFmtId="0" fontId="31" fillId="7" borderId="10" xfId="0" applyFont="1" applyFill="1" applyBorder="1" applyAlignment="1" applyProtection="1">
      <alignment horizontal="center" vertical="center"/>
      <protection locked="0"/>
    </xf>
    <xf numFmtId="0" fontId="31" fillId="7" borderId="33" xfId="0" applyFont="1" applyFill="1" applyBorder="1" applyAlignment="1" applyProtection="1">
      <alignment horizontal="center" vertical="center"/>
      <protection locked="0"/>
    </xf>
    <xf numFmtId="0" fontId="31" fillId="7" borderId="35" xfId="0" applyFont="1" applyFill="1" applyBorder="1" applyAlignment="1" applyProtection="1">
      <alignment horizontal="center" vertical="center"/>
      <protection locked="0"/>
    </xf>
    <xf numFmtId="0" fontId="31" fillId="7" borderId="36" xfId="0" applyFont="1" applyFill="1" applyBorder="1" applyAlignment="1" applyProtection="1">
      <alignment horizontal="center" vertical="center"/>
      <protection locked="0"/>
    </xf>
    <xf numFmtId="0" fontId="31" fillId="7" borderId="37" xfId="0" applyFont="1" applyFill="1" applyBorder="1" applyAlignment="1" applyProtection="1">
      <alignment horizontal="center" vertical="center"/>
      <protection locked="0"/>
    </xf>
    <xf numFmtId="14" fontId="31" fillId="0" borderId="36" xfId="0" applyNumberFormat="1" applyFont="1" applyFill="1" applyBorder="1" applyAlignment="1" applyProtection="1">
      <alignment horizontal="center" vertical="center"/>
      <protection locked="0"/>
    </xf>
    <xf numFmtId="14" fontId="31" fillId="0" borderId="37" xfId="0" applyNumberFormat="1" applyFont="1" applyFill="1" applyBorder="1" applyAlignment="1" applyProtection="1">
      <alignment horizontal="center" vertical="center"/>
      <protection locked="0"/>
    </xf>
    <xf numFmtId="0" fontId="26" fillId="0" borderId="25" xfId="0" applyFont="1" applyFill="1" applyBorder="1" applyAlignment="1" applyProtection="1">
      <alignment horizontal="left" vertical="center"/>
      <protection locked="0"/>
    </xf>
    <xf numFmtId="0" fontId="26" fillId="0" borderId="42" xfId="0" applyFont="1" applyFill="1" applyBorder="1" applyAlignment="1" applyProtection="1">
      <alignment horizontal="left" vertical="center"/>
      <protection locked="0"/>
    </xf>
    <xf numFmtId="0" fontId="26" fillId="0" borderId="0" xfId="0" applyFont="1" applyBorder="1" applyAlignment="1" applyProtection="1">
      <alignment horizontal="center" textRotation="90"/>
    </xf>
    <xf numFmtId="0" fontId="37" fillId="0" borderId="0" xfId="0" applyFont="1" applyBorder="1" applyAlignment="1" applyProtection="1">
      <alignment horizontal="center" textRotation="90"/>
    </xf>
    <xf numFmtId="0" fontId="63" fillId="0" borderId="0" xfId="0" applyFont="1" applyBorder="1" applyAlignment="1" applyProtection="1">
      <alignment horizontal="center" vertical="center" textRotation="90"/>
    </xf>
    <xf numFmtId="0" fontId="60" fillId="2" borderId="2" xfId="0" applyFont="1" applyFill="1" applyBorder="1" applyAlignment="1">
      <alignment horizontal="center" vertical="center" wrapText="1"/>
    </xf>
    <xf numFmtId="0" fontId="60" fillId="2" borderId="1"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6"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6" fillId="2" borderId="7" xfId="0" applyFont="1" applyFill="1" applyBorder="1" applyAlignment="1">
      <alignment horizontal="center" vertical="center" wrapText="1"/>
    </xf>
    <xf numFmtId="0" fontId="56" fillId="2" borderId="8" xfId="0" applyFont="1" applyFill="1" applyBorder="1" applyAlignment="1">
      <alignment horizontal="center" vertical="center" wrapText="1"/>
    </xf>
    <xf numFmtId="0" fontId="36" fillId="7" borderId="34" xfId="0" applyFont="1" applyFill="1" applyBorder="1" applyAlignment="1" applyProtection="1">
      <alignment horizontal="center" vertical="center" wrapText="1"/>
      <protection locked="0"/>
    </xf>
    <xf numFmtId="0" fontId="36" fillId="7" borderId="10" xfId="0" applyFont="1" applyFill="1" applyBorder="1" applyAlignment="1" applyProtection="1">
      <alignment horizontal="center" vertical="center" wrapText="1"/>
      <protection locked="0"/>
    </xf>
    <xf numFmtId="0" fontId="36" fillId="7" borderId="33" xfId="0" applyFont="1" applyFill="1" applyBorder="1" applyAlignment="1" applyProtection="1">
      <alignment horizontal="center" vertical="center" wrapText="1"/>
      <protection locked="0"/>
    </xf>
    <xf numFmtId="0" fontId="22" fillId="0" borderId="34"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33" xfId="0" applyFont="1" applyBorder="1" applyAlignment="1" applyProtection="1">
      <alignment horizontal="left" vertical="center"/>
      <protection locked="0"/>
    </xf>
    <xf numFmtId="0" fontId="57" fillId="7" borderId="25" xfId="0" applyFont="1" applyFill="1" applyBorder="1" applyAlignment="1" applyProtection="1">
      <alignment horizontal="center" vertical="center" wrapText="1"/>
      <protection locked="0"/>
    </xf>
    <xf numFmtId="0" fontId="57" fillId="7" borderId="42" xfId="0" applyFont="1" applyFill="1" applyBorder="1" applyAlignment="1" applyProtection="1">
      <alignment horizontal="center" vertical="center" wrapText="1"/>
      <protection locked="0"/>
    </xf>
    <xf numFmtId="0" fontId="22" fillId="0" borderId="25" xfId="0" applyFont="1" applyBorder="1" applyAlignment="1" applyProtection="1">
      <alignment horizontal="left" vertical="center"/>
      <protection locked="0"/>
    </xf>
    <xf numFmtId="0" fontId="22" fillId="0" borderId="42" xfId="0" applyFont="1" applyBorder="1" applyAlignment="1" applyProtection="1">
      <alignment horizontal="left" vertical="center"/>
      <protection locked="0"/>
    </xf>
    <xf numFmtId="0" fontId="29" fillId="7" borderId="16"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36" fillId="7" borderId="35" xfId="0" applyFont="1" applyFill="1" applyBorder="1" applyAlignment="1" applyProtection="1">
      <alignment horizontal="center" vertical="center" wrapText="1"/>
      <protection locked="0"/>
    </xf>
    <xf numFmtId="0" fontId="36" fillId="7" borderId="36" xfId="0" applyFont="1" applyFill="1" applyBorder="1" applyAlignment="1" applyProtection="1">
      <alignment horizontal="center" vertical="center" wrapText="1"/>
      <protection locked="0"/>
    </xf>
    <xf numFmtId="0" fontId="36" fillId="7" borderId="37" xfId="0" applyFont="1" applyFill="1" applyBorder="1" applyAlignment="1" applyProtection="1">
      <alignment horizontal="center" vertical="center" wrapText="1"/>
      <protection locked="0"/>
    </xf>
    <xf numFmtId="0" fontId="35" fillId="0" borderId="35" xfId="0" applyFont="1" applyBorder="1" applyAlignment="1" applyProtection="1">
      <alignment horizontal="left" vertical="center"/>
      <protection locked="0"/>
    </xf>
    <xf numFmtId="0" fontId="35" fillId="0" borderId="36" xfId="0" applyFont="1" applyBorder="1" applyAlignment="1" applyProtection="1">
      <alignment horizontal="left" vertical="center"/>
      <protection locked="0"/>
    </xf>
    <xf numFmtId="0" fontId="35" fillId="0" borderId="37" xfId="0" applyFont="1" applyBorder="1" applyAlignment="1" applyProtection="1">
      <alignment horizontal="left" vertical="center"/>
      <protection locked="0"/>
    </xf>
    <xf numFmtId="0" fontId="29" fillId="0" borderId="39" xfId="0" applyFont="1" applyBorder="1" applyAlignment="1" applyProtection="1">
      <alignment horizontal="left" vertical="center"/>
    </xf>
    <xf numFmtId="0" fontId="29" fillId="0" borderId="7" xfId="0" applyFont="1" applyBorder="1" applyAlignment="1" applyProtection="1">
      <alignment horizontal="left" vertical="center"/>
    </xf>
    <xf numFmtId="0" fontId="29" fillId="0" borderId="47" xfId="0" applyFont="1" applyBorder="1" applyAlignment="1" applyProtection="1">
      <alignment horizontal="left" vertical="center"/>
    </xf>
    <xf numFmtId="0" fontId="31" fillId="0" borderId="10" xfId="0" applyFont="1" applyBorder="1" applyAlignment="1" applyProtection="1">
      <alignment horizontal="center" vertical="center"/>
    </xf>
    <xf numFmtId="0" fontId="31" fillId="0" borderId="33" xfId="0" applyFont="1" applyBorder="1" applyAlignment="1" applyProtection="1">
      <alignment horizontal="center" vertical="center"/>
    </xf>
    <xf numFmtId="0" fontId="29" fillId="0" borderId="31" xfId="0" applyFont="1" applyBorder="1" applyAlignment="1" applyProtection="1">
      <alignment horizontal="left" vertical="center"/>
    </xf>
    <xf numFmtId="0" fontId="29" fillId="0" borderId="13" xfId="0" applyFont="1" applyBorder="1" applyAlignment="1" applyProtection="1">
      <alignment horizontal="left" vertical="center"/>
    </xf>
    <xf numFmtId="0" fontId="29" fillId="0" borderId="32" xfId="0" applyFont="1" applyBorder="1" applyAlignment="1" applyProtection="1">
      <alignment horizontal="left" vertical="center"/>
    </xf>
    <xf numFmtId="168" fontId="38" fillId="0" borderId="31" xfId="0" applyNumberFormat="1" applyFont="1" applyBorder="1" applyAlignment="1" applyProtection="1">
      <alignment horizontal="right" vertical="center"/>
    </xf>
    <xf numFmtId="168" fontId="38" fillId="0" borderId="13" xfId="0" applyNumberFormat="1" applyFont="1" applyBorder="1" applyAlignment="1" applyProtection="1">
      <alignment horizontal="right" vertical="center"/>
    </xf>
    <xf numFmtId="168" fontId="38" fillId="0" borderId="32" xfId="0" applyNumberFormat="1" applyFont="1" applyBorder="1" applyAlignment="1" applyProtection="1">
      <alignment horizontal="right" vertical="center"/>
    </xf>
    <xf numFmtId="0" fontId="55" fillId="2" borderId="2" xfId="0" applyFont="1" applyFill="1" applyBorder="1" applyAlignment="1" applyProtection="1">
      <alignment horizontal="center" vertical="center" wrapText="1"/>
    </xf>
    <xf numFmtId="0" fontId="55" fillId="2" borderId="1" xfId="0" applyFont="1" applyFill="1" applyBorder="1" applyAlignment="1" applyProtection="1">
      <alignment horizontal="center" vertical="center" wrapText="1"/>
    </xf>
    <xf numFmtId="0" fontId="55" fillId="2" borderId="4" xfId="0" applyFont="1" applyFill="1" applyBorder="1" applyAlignment="1" applyProtection="1">
      <alignment horizontal="center" vertical="center" wrapText="1"/>
    </xf>
    <xf numFmtId="0" fontId="55" fillId="2" borderId="0" xfId="0" applyFont="1" applyFill="1" applyBorder="1" applyAlignment="1" applyProtection="1">
      <alignment horizontal="center" vertical="center" wrapText="1"/>
    </xf>
    <xf numFmtId="0" fontId="55" fillId="2" borderId="6" xfId="0" applyFont="1" applyFill="1" applyBorder="1" applyAlignment="1" applyProtection="1">
      <alignment horizontal="center" vertical="center" wrapText="1"/>
    </xf>
    <xf numFmtId="0" fontId="55" fillId="2" borderId="7" xfId="0" applyFont="1" applyFill="1" applyBorder="1" applyAlignment="1" applyProtection="1">
      <alignment horizontal="center" vertical="center" wrapText="1"/>
    </xf>
    <xf numFmtId="0" fontId="56" fillId="2" borderId="1" xfId="0" applyFont="1" applyFill="1" applyBorder="1" applyAlignment="1" applyProtection="1">
      <alignment horizontal="center" vertical="center" wrapText="1"/>
    </xf>
    <xf numFmtId="0" fontId="56" fillId="2" borderId="3" xfId="0" applyFont="1" applyFill="1" applyBorder="1" applyAlignment="1" applyProtection="1">
      <alignment horizontal="center" vertical="center" wrapText="1"/>
    </xf>
    <xf numFmtId="0" fontId="56" fillId="2" borderId="0" xfId="0" applyFont="1" applyFill="1" applyBorder="1" applyAlignment="1" applyProtection="1">
      <alignment horizontal="center" vertical="center" wrapText="1"/>
    </xf>
    <xf numFmtId="0" fontId="56" fillId="2" borderId="5" xfId="0" applyFont="1" applyFill="1" applyBorder="1" applyAlignment="1" applyProtection="1">
      <alignment horizontal="center" vertical="center" wrapText="1"/>
    </xf>
    <xf numFmtId="0" fontId="56" fillId="2" borderId="7" xfId="0" applyFont="1" applyFill="1" applyBorder="1" applyAlignment="1" applyProtection="1">
      <alignment horizontal="center" vertical="center" wrapText="1"/>
    </xf>
    <xf numFmtId="0" fontId="56" fillId="2" borderId="8" xfId="0" applyFont="1" applyFill="1" applyBorder="1" applyAlignment="1" applyProtection="1">
      <alignment horizontal="center" vertical="center" wrapText="1"/>
    </xf>
    <xf numFmtId="0" fontId="30" fillId="0" borderId="31" xfId="0" applyFont="1" applyBorder="1" applyAlignment="1" applyProtection="1">
      <alignment horizontal="left" vertical="center"/>
    </xf>
    <xf numFmtId="0" fontId="30" fillId="0" borderId="13" xfId="0" applyFont="1" applyBorder="1" applyAlignment="1" applyProtection="1">
      <alignment horizontal="left" vertical="center"/>
    </xf>
    <xf numFmtId="168" fontId="38" fillId="0" borderId="34" xfId="0" applyNumberFormat="1" applyFont="1" applyBorder="1" applyAlignment="1" applyProtection="1">
      <alignment horizontal="right" vertical="center"/>
    </xf>
    <xf numFmtId="168" fontId="38" fillId="0" borderId="10" xfId="0" applyNumberFormat="1" applyFont="1" applyBorder="1" applyAlignment="1" applyProtection="1">
      <alignment horizontal="right" vertical="center"/>
    </xf>
    <xf numFmtId="168" fontId="38" fillId="0" borderId="33" xfId="0" applyNumberFormat="1" applyFont="1" applyBorder="1" applyAlignment="1" applyProtection="1">
      <alignment horizontal="right" vertical="center"/>
    </xf>
    <xf numFmtId="168" fontId="50" fillId="9" borderId="26" xfId="0" applyNumberFormat="1" applyFont="1" applyFill="1" applyBorder="1" applyAlignment="1" applyProtection="1">
      <alignment horizontal="right" vertical="center"/>
    </xf>
    <xf numFmtId="168" fontId="50" fillId="9" borderId="12" xfId="0" applyNumberFormat="1" applyFont="1" applyFill="1" applyBorder="1" applyAlignment="1" applyProtection="1">
      <alignment horizontal="right" vertical="center"/>
    </xf>
    <xf numFmtId="168" fontId="50" fillId="9" borderId="27" xfId="0" applyNumberFormat="1" applyFont="1" applyFill="1" applyBorder="1" applyAlignment="1" applyProtection="1">
      <alignment horizontal="right" vertical="center"/>
    </xf>
    <xf numFmtId="2" fontId="39" fillId="0" borderId="14" xfId="0" applyNumberFormat="1" applyFont="1" applyBorder="1" applyAlignment="1" applyProtection="1">
      <alignment horizontal="right"/>
      <protection locked="0"/>
    </xf>
    <xf numFmtId="2" fontId="39" fillId="0" borderId="0" xfId="0" applyNumberFormat="1" applyFont="1" applyBorder="1" applyAlignment="1" applyProtection="1">
      <alignment horizontal="right"/>
      <protection locked="0"/>
    </xf>
    <xf numFmtId="2" fontId="39" fillId="0" borderId="15" xfId="0" applyNumberFormat="1" applyFont="1" applyBorder="1" applyAlignment="1" applyProtection="1">
      <alignment horizontal="right"/>
      <protection locked="0"/>
    </xf>
    <xf numFmtId="168" fontId="31" fillId="0" borderId="31" xfId="0" applyNumberFormat="1" applyFont="1" applyBorder="1" applyAlignment="1" applyProtection="1">
      <alignment horizontal="right" vertical="center"/>
      <protection locked="0"/>
    </xf>
    <xf numFmtId="168" fontId="31" fillId="0" borderId="13" xfId="0" applyNumberFormat="1" applyFont="1" applyBorder="1" applyAlignment="1" applyProtection="1">
      <alignment horizontal="right" vertical="center"/>
      <protection locked="0"/>
    </xf>
    <xf numFmtId="168" fontId="31" fillId="0" borderId="32" xfId="0" applyNumberFormat="1" applyFont="1" applyBorder="1" applyAlignment="1" applyProtection="1">
      <alignment horizontal="right" vertical="center"/>
      <protection locked="0"/>
    </xf>
    <xf numFmtId="165" fontId="29" fillId="0" borderId="49" xfId="0" applyNumberFormat="1" applyFont="1" applyBorder="1" applyAlignment="1" applyProtection="1">
      <alignment horizontal="center" vertical="center"/>
    </xf>
    <xf numFmtId="0" fontId="25" fillId="0" borderId="1" xfId="0" applyNumberFormat="1" applyFont="1" applyBorder="1" applyAlignment="1" applyProtection="1">
      <alignment horizontal="center" vertical="center"/>
      <protection locked="0"/>
    </xf>
    <xf numFmtId="0" fontId="25" fillId="0" borderId="40"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25" fillId="0" borderId="7" xfId="0" applyNumberFormat="1" applyFont="1" applyBorder="1" applyAlignment="1" applyProtection="1">
      <alignment horizontal="center" vertical="center"/>
      <protection locked="0"/>
    </xf>
    <xf numFmtId="0" fontId="25" fillId="0" borderId="47" xfId="0" applyNumberFormat="1" applyFont="1" applyBorder="1" applyAlignment="1" applyProtection="1">
      <alignment horizontal="center" vertical="center"/>
      <protection locked="0"/>
    </xf>
    <xf numFmtId="0" fontId="25" fillId="0" borderId="38"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4" fillId="0" borderId="10" xfId="0" applyNumberFormat="1" applyFont="1" applyBorder="1" applyAlignment="1" applyProtection="1">
      <alignment horizontal="center"/>
    </xf>
    <xf numFmtId="0" fontId="24" fillId="0" borderId="33" xfId="0" applyNumberFormat="1" applyFont="1" applyBorder="1" applyAlignment="1" applyProtection="1">
      <alignment horizontal="center"/>
    </xf>
    <xf numFmtId="0" fontId="40" fillId="2" borderId="28" xfId="0" applyFont="1" applyFill="1" applyBorder="1" applyAlignment="1" applyProtection="1">
      <alignment horizontal="center" vertical="center"/>
    </xf>
    <xf numFmtId="0" fontId="40" fillId="2" borderId="29" xfId="0" applyFont="1" applyFill="1" applyBorder="1" applyAlignment="1" applyProtection="1">
      <alignment horizontal="center" vertical="center"/>
    </xf>
    <xf numFmtId="2" fontId="39" fillId="0" borderId="35" xfId="0" applyNumberFormat="1" applyFont="1" applyBorder="1" applyAlignment="1" applyProtection="1">
      <alignment horizontal="right" vertical="center"/>
      <protection locked="0"/>
    </xf>
    <xf numFmtId="2" fontId="39" fillId="0" borderId="36" xfId="0" applyNumberFormat="1" applyFont="1" applyBorder="1" applyAlignment="1" applyProtection="1">
      <alignment horizontal="right" vertical="center"/>
      <protection locked="0"/>
    </xf>
    <xf numFmtId="2" fontId="39" fillId="0" borderId="37" xfId="0" applyNumberFormat="1" applyFont="1" applyBorder="1" applyAlignment="1" applyProtection="1">
      <alignment horizontal="right" vertical="center"/>
      <protection locked="0"/>
    </xf>
    <xf numFmtId="2" fontId="39" fillId="0" borderId="14" xfId="0" applyNumberFormat="1" applyFont="1" applyBorder="1" applyAlignment="1" applyProtection="1">
      <alignment horizontal="right" vertical="center"/>
      <protection locked="0"/>
    </xf>
    <xf numFmtId="2" fontId="39" fillId="0" borderId="0" xfId="0" applyNumberFormat="1" applyFont="1" applyBorder="1" applyAlignment="1" applyProtection="1">
      <alignment horizontal="right" vertical="center"/>
      <protection locked="0"/>
    </xf>
    <xf numFmtId="2" fontId="39" fillId="0" borderId="15" xfId="0" applyNumberFormat="1" applyFont="1" applyBorder="1" applyAlignment="1" applyProtection="1">
      <alignment horizontal="right" vertical="center"/>
      <protection locked="0"/>
    </xf>
    <xf numFmtId="0" fontId="65" fillId="0" borderId="31" xfId="0" applyFont="1" applyBorder="1" applyAlignment="1" applyProtection="1">
      <alignment horizontal="left" vertical="center"/>
      <protection locked="0"/>
    </xf>
    <xf numFmtId="0" fontId="65" fillId="0" borderId="13" xfId="0" applyFont="1" applyBorder="1" applyAlignment="1" applyProtection="1">
      <alignment horizontal="left" vertical="center"/>
      <protection locked="0"/>
    </xf>
    <xf numFmtId="0" fontId="65" fillId="0" borderId="32" xfId="0" applyFont="1" applyBorder="1" applyAlignment="1" applyProtection="1">
      <alignment horizontal="left" vertical="center"/>
      <protection locked="0"/>
    </xf>
    <xf numFmtId="165" fontId="36" fillId="0" borderId="31" xfId="0" applyNumberFormat="1" applyFont="1" applyBorder="1" applyAlignment="1" applyProtection="1">
      <alignment horizontal="center" vertical="center"/>
      <protection locked="0"/>
    </xf>
    <xf numFmtId="165" fontId="36" fillId="0" borderId="13" xfId="0" applyNumberFormat="1" applyFont="1" applyBorder="1" applyAlignment="1" applyProtection="1">
      <alignment horizontal="center" vertical="center"/>
      <protection locked="0"/>
    </xf>
    <xf numFmtId="165" fontId="36" fillId="0" borderId="32" xfId="0" applyNumberFormat="1" applyFont="1" applyBorder="1" applyAlignment="1" applyProtection="1">
      <alignment horizontal="center" vertical="center"/>
      <protection locked="0"/>
    </xf>
    <xf numFmtId="165" fontId="36" fillId="0" borderId="50" xfId="0" applyNumberFormat="1" applyFont="1" applyBorder="1" applyAlignment="1" applyProtection="1">
      <alignment horizontal="center" vertical="center"/>
      <protection locked="0"/>
    </xf>
    <xf numFmtId="168" fontId="31" fillId="0" borderId="31" xfId="0" applyNumberFormat="1" applyFont="1" applyBorder="1" applyAlignment="1" applyProtection="1">
      <alignment horizontal="right"/>
      <protection locked="0"/>
    </xf>
    <xf numFmtId="168" fontId="31" fillId="0" borderId="13" xfId="0" applyNumberFormat="1" applyFont="1" applyBorder="1" applyAlignment="1" applyProtection="1">
      <alignment horizontal="right"/>
      <protection locked="0"/>
    </xf>
    <xf numFmtId="168" fontId="31" fillId="0" borderId="32" xfId="0" applyNumberFormat="1" applyFont="1" applyBorder="1" applyAlignment="1" applyProtection="1">
      <alignment horizontal="right"/>
      <protection locked="0"/>
    </xf>
    <xf numFmtId="0" fontId="29" fillId="0" borderId="39" xfId="0" applyFont="1" applyBorder="1" applyAlignment="1" applyProtection="1">
      <alignment horizontal="left" vertical="center"/>
      <protection locked="0"/>
    </xf>
    <xf numFmtId="0" fontId="29" fillId="0" borderId="7" xfId="0" applyFont="1" applyBorder="1" applyAlignment="1" applyProtection="1">
      <alignment horizontal="left" vertical="center"/>
      <protection locked="0"/>
    </xf>
    <xf numFmtId="0" fontId="29" fillId="0" borderId="47" xfId="0" applyFont="1" applyBorder="1" applyAlignment="1" applyProtection="1">
      <alignment horizontal="left" vertical="center"/>
      <protection locked="0"/>
    </xf>
    <xf numFmtId="168" fontId="31" fillId="0" borderId="39" xfId="0" applyNumberFormat="1" applyFont="1" applyBorder="1" applyAlignment="1" applyProtection="1">
      <alignment horizontal="right" vertical="center"/>
      <protection locked="0"/>
    </xf>
    <xf numFmtId="168" fontId="31" fillId="0" borderId="7" xfId="0" applyNumberFormat="1" applyFont="1" applyBorder="1" applyAlignment="1" applyProtection="1">
      <alignment horizontal="right" vertical="center"/>
      <protection locked="0"/>
    </xf>
    <xf numFmtId="168" fontId="31" fillId="0" borderId="47" xfId="0" applyNumberFormat="1" applyFont="1" applyBorder="1" applyAlignment="1" applyProtection="1">
      <alignment horizontal="right" vertical="center"/>
      <protection locked="0"/>
    </xf>
    <xf numFmtId="0" fontId="29" fillId="0" borderId="35" xfId="0" applyFont="1" applyBorder="1" applyAlignment="1" applyProtection="1">
      <alignment horizontal="left" vertical="center"/>
      <protection locked="0"/>
    </xf>
    <xf numFmtId="0" fontId="29" fillId="0" borderId="36" xfId="0" applyFont="1" applyBorder="1" applyAlignment="1" applyProtection="1">
      <alignment horizontal="left" vertical="center"/>
      <protection locked="0"/>
    </xf>
    <xf numFmtId="0" fontId="29" fillId="0" borderId="37" xfId="0" applyFont="1" applyBorder="1" applyAlignment="1" applyProtection="1">
      <alignment horizontal="left" vertical="center"/>
      <protection locked="0"/>
    </xf>
    <xf numFmtId="165" fontId="29" fillId="0" borderId="42" xfId="0" applyNumberFormat="1" applyFont="1" applyBorder="1" applyAlignment="1" applyProtection="1">
      <alignment horizontal="center" vertical="center"/>
      <protection locked="0"/>
    </xf>
    <xf numFmtId="0" fontId="30" fillId="0" borderId="30" xfId="0" applyFont="1" applyBorder="1" applyAlignment="1" applyProtection="1">
      <alignment horizontal="center" vertical="center"/>
    </xf>
    <xf numFmtId="0" fontId="30" fillId="0" borderId="28" xfId="0" applyFont="1" applyBorder="1" applyAlignment="1" applyProtection="1">
      <alignment horizontal="center" vertical="center"/>
    </xf>
    <xf numFmtId="0" fontId="30" fillId="0" borderId="29" xfId="0" applyFont="1" applyBorder="1" applyAlignment="1" applyProtection="1">
      <alignment horizontal="center" vertical="center"/>
    </xf>
    <xf numFmtId="0" fontId="29" fillId="0" borderId="28" xfId="0" applyFont="1" applyBorder="1" applyAlignment="1" applyProtection="1">
      <alignment horizontal="left" vertical="center"/>
    </xf>
    <xf numFmtId="168" fontId="25" fillId="2" borderId="30" xfId="0" applyNumberFormat="1" applyFont="1" applyFill="1" applyBorder="1" applyAlignment="1">
      <alignment horizontal="right" vertical="center"/>
    </xf>
    <xf numFmtId="168" fontId="25" fillId="2" borderId="28" xfId="0" applyNumberFormat="1" applyFont="1" applyFill="1" applyBorder="1" applyAlignment="1">
      <alignment horizontal="right" vertical="center"/>
    </xf>
    <xf numFmtId="168" fontId="25" fillId="2" borderId="29" xfId="0" applyNumberFormat="1" applyFont="1" applyFill="1" applyBorder="1" applyAlignment="1">
      <alignment horizontal="right" vertical="center"/>
    </xf>
    <xf numFmtId="168" fontId="40" fillId="7" borderId="30" xfId="0" applyNumberFormat="1" applyFont="1" applyFill="1" applyBorder="1" applyAlignment="1">
      <alignment horizontal="right" vertical="center"/>
    </xf>
    <xf numFmtId="168" fontId="40" fillId="7" borderId="28" xfId="0" applyNumberFormat="1" applyFont="1" applyFill="1" applyBorder="1" applyAlignment="1">
      <alignment horizontal="right" vertical="center"/>
    </xf>
    <xf numFmtId="168" fontId="40" fillId="7" borderId="29" xfId="0" applyNumberFormat="1" applyFont="1" applyFill="1" applyBorder="1" applyAlignment="1">
      <alignment horizontal="right" vertical="center"/>
    </xf>
    <xf numFmtId="0" fontId="40" fillId="2" borderId="28" xfId="0" applyFont="1" applyFill="1" applyBorder="1" applyAlignment="1">
      <alignment horizontal="center" vertical="center"/>
    </xf>
    <xf numFmtId="0" fontId="40" fillId="2" borderId="29" xfId="0" applyFont="1" applyFill="1" applyBorder="1" applyAlignment="1">
      <alignment horizontal="center" vertical="center"/>
    </xf>
    <xf numFmtId="168" fontId="38" fillId="0" borderId="35" xfId="0" applyNumberFormat="1" applyFont="1" applyBorder="1" applyAlignment="1" applyProtection="1">
      <alignment horizontal="right" vertical="center"/>
      <protection locked="0"/>
    </xf>
    <xf numFmtId="168" fontId="38" fillId="0" borderId="36" xfId="0" applyNumberFormat="1" applyFont="1" applyBorder="1" applyAlignment="1" applyProtection="1">
      <alignment horizontal="right" vertical="center"/>
      <protection locked="0"/>
    </xf>
    <xf numFmtId="168" fontId="38" fillId="0" borderId="37" xfId="0" applyNumberFormat="1" applyFont="1" applyBorder="1" applyAlignment="1" applyProtection="1">
      <alignment horizontal="right" vertical="center"/>
      <protection locked="0"/>
    </xf>
    <xf numFmtId="0" fontId="25" fillId="2" borderId="28" xfId="0" applyFont="1" applyFill="1" applyBorder="1" applyAlignment="1">
      <alignment horizontal="left" vertical="center"/>
    </xf>
    <xf numFmtId="0" fontId="31" fillId="0" borderId="36"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168" fontId="40" fillId="7" borderId="30" xfId="0" applyNumberFormat="1" applyFont="1" applyFill="1" applyBorder="1" applyAlignment="1" applyProtection="1">
      <alignment horizontal="right" vertical="center"/>
    </xf>
    <xf numFmtId="168" fontId="40" fillId="7" borderId="28" xfId="0" applyNumberFormat="1" applyFont="1" applyFill="1" applyBorder="1" applyAlignment="1" applyProtection="1">
      <alignment horizontal="right" vertical="center"/>
    </xf>
    <xf numFmtId="168" fontId="40" fillId="7" borderId="29" xfId="0" applyNumberFormat="1" applyFont="1" applyFill="1" applyBorder="1" applyAlignment="1" applyProtection="1">
      <alignment horizontal="right" vertical="center"/>
    </xf>
    <xf numFmtId="168" fontId="25" fillId="2" borderId="30" xfId="0" applyNumberFormat="1" applyFont="1" applyFill="1" applyBorder="1" applyAlignment="1" applyProtection="1">
      <alignment horizontal="right" vertical="center"/>
    </xf>
    <xf numFmtId="168" fontId="25" fillId="2" borderId="28" xfId="0" applyNumberFormat="1" applyFont="1" applyFill="1" applyBorder="1" applyAlignment="1" applyProtection="1">
      <alignment horizontal="right" vertical="center"/>
    </xf>
    <xf numFmtId="168" fontId="25" fillId="2" borderId="29" xfId="0" applyNumberFormat="1" applyFont="1" applyFill="1" applyBorder="1" applyAlignment="1" applyProtection="1">
      <alignment horizontal="right" vertical="center"/>
    </xf>
    <xf numFmtId="165" fontId="29" fillId="0" borderId="28" xfId="0" applyNumberFormat="1" applyFont="1" applyBorder="1" applyAlignment="1" applyProtection="1">
      <alignment horizontal="center" vertical="center"/>
    </xf>
    <xf numFmtId="165" fontId="36" fillId="0" borderId="50" xfId="0" applyNumberFormat="1" applyFont="1" applyBorder="1" applyAlignment="1" applyProtection="1">
      <alignment horizontal="center" vertical="center"/>
    </xf>
    <xf numFmtId="0" fontId="25" fillId="2" borderId="28" xfId="0" applyFont="1" applyFill="1" applyBorder="1" applyAlignment="1" applyProtection="1">
      <alignment horizontal="left" vertical="center"/>
    </xf>
    <xf numFmtId="165" fontId="36" fillId="0" borderId="31" xfId="0" applyNumberFormat="1" applyFont="1" applyBorder="1" applyAlignment="1" applyProtection="1">
      <alignment horizontal="center" vertical="center"/>
    </xf>
    <xf numFmtId="165" fontId="36" fillId="0" borderId="13" xfId="0" applyNumberFormat="1" applyFont="1" applyBorder="1" applyAlignment="1" applyProtection="1">
      <alignment horizontal="center" vertical="center"/>
    </xf>
    <xf numFmtId="165" fontId="36" fillId="0" borderId="32" xfId="0" applyNumberFormat="1" applyFont="1" applyBorder="1" applyAlignment="1" applyProtection="1">
      <alignment horizontal="center" vertical="center"/>
    </xf>
    <xf numFmtId="165" fontId="29" fillId="0" borderId="51" xfId="0" applyNumberFormat="1" applyFont="1" applyBorder="1" applyAlignment="1" applyProtection="1">
      <alignment horizontal="center" vertical="center"/>
    </xf>
    <xf numFmtId="0" fontId="30" fillId="0" borderId="42" xfId="0" applyFont="1" applyBorder="1" applyAlignment="1" applyProtection="1">
      <alignment horizontal="center" vertical="center"/>
    </xf>
    <xf numFmtId="0" fontId="42" fillId="0" borderId="26" xfId="0" applyFont="1" applyBorder="1" applyAlignment="1" applyProtection="1">
      <alignment horizontal="right" vertical="center" indent="1"/>
    </xf>
    <xf numFmtId="0" fontId="42" fillId="0" borderId="12" xfId="0" applyFont="1" applyBorder="1" applyAlignment="1" applyProtection="1">
      <alignment horizontal="right" vertical="center" indent="1"/>
    </xf>
    <xf numFmtId="164" fontId="41" fillId="9" borderId="30" xfId="0" applyNumberFormat="1" applyFont="1" applyFill="1" applyBorder="1" applyAlignment="1" applyProtection="1">
      <alignment horizontal="center" vertical="center"/>
    </xf>
    <xf numFmtId="164" fontId="41" fillId="9" borderId="28" xfId="0" applyNumberFormat="1" applyFont="1" applyFill="1" applyBorder="1" applyAlignment="1" applyProtection="1">
      <alignment horizontal="center" vertical="center"/>
    </xf>
    <xf numFmtId="164" fontId="41" fillId="9" borderId="29" xfId="0" applyNumberFormat="1" applyFont="1" applyFill="1" applyBorder="1" applyAlignment="1" applyProtection="1">
      <alignment horizontal="center" vertical="center"/>
    </xf>
    <xf numFmtId="0" fontId="30" fillId="0" borderId="26" xfId="0" applyFont="1" applyBorder="1" applyAlignment="1" applyProtection="1">
      <alignment horizontal="center" vertical="center"/>
    </xf>
    <xf numFmtId="0" fontId="30" fillId="0" borderId="12" xfId="0" applyFont="1" applyBorder="1" applyAlignment="1" applyProtection="1">
      <alignment horizontal="center" vertical="center"/>
    </xf>
    <xf numFmtId="0" fontId="30" fillId="0" borderId="27" xfId="0" applyFont="1" applyBorder="1" applyAlignment="1" applyProtection="1">
      <alignment horizontal="center" vertical="center"/>
    </xf>
    <xf numFmtId="0" fontId="41" fillId="7" borderId="44" xfId="0" applyFont="1" applyFill="1" applyBorder="1" applyAlignment="1" applyProtection="1">
      <alignment horizontal="center" vertical="center"/>
    </xf>
    <xf numFmtId="0" fontId="41" fillId="7" borderId="45" xfId="0" applyFont="1" applyFill="1" applyBorder="1" applyAlignment="1" applyProtection="1">
      <alignment horizontal="center" vertical="center"/>
    </xf>
    <xf numFmtId="0" fontId="41" fillId="7" borderId="46" xfId="0" applyFont="1" applyFill="1" applyBorder="1" applyAlignment="1" applyProtection="1">
      <alignment horizontal="center" vertical="center"/>
    </xf>
    <xf numFmtId="0" fontId="41" fillId="7" borderId="26" xfId="0" applyFont="1" applyFill="1" applyBorder="1" applyAlignment="1" applyProtection="1">
      <alignment horizontal="center" vertical="center"/>
    </xf>
    <xf numFmtId="0" fontId="41" fillId="7" borderId="12" xfId="0" applyFont="1" applyFill="1" applyBorder="1" applyAlignment="1" applyProtection="1">
      <alignment horizontal="center" vertical="center"/>
    </xf>
    <xf numFmtId="0" fontId="41" fillId="7" borderId="27" xfId="0" applyFont="1" applyFill="1" applyBorder="1" applyAlignment="1" applyProtection="1">
      <alignment horizontal="center" vertical="center"/>
    </xf>
    <xf numFmtId="0" fontId="54" fillId="0" borderId="30" xfId="0" applyFont="1" applyBorder="1" applyAlignment="1" applyProtection="1">
      <alignment horizontal="center" vertical="center"/>
    </xf>
    <xf numFmtId="0" fontId="54" fillId="0" borderId="28" xfId="0" applyFont="1" applyBorder="1" applyAlignment="1" applyProtection="1">
      <alignment horizontal="center" vertical="center"/>
    </xf>
    <xf numFmtId="0" fontId="54" fillId="0" borderId="29" xfId="0" applyFont="1" applyBorder="1" applyAlignment="1" applyProtection="1">
      <alignment horizontal="center" vertical="center"/>
    </xf>
    <xf numFmtId="2" fontId="39" fillId="0" borderId="28" xfId="0" applyNumberFormat="1" applyFont="1" applyBorder="1" applyAlignment="1" applyProtection="1">
      <alignment horizontal="right" vertical="center"/>
    </xf>
    <xf numFmtId="0" fontId="24" fillId="0" borderId="28" xfId="0" applyNumberFormat="1" applyFont="1" applyBorder="1" applyAlignment="1" applyProtection="1">
      <alignment horizontal="center"/>
    </xf>
    <xf numFmtId="168" fontId="38" fillId="0" borderId="28" xfId="0" applyNumberFormat="1" applyFont="1" applyBorder="1" applyAlignment="1" applyProtection="1">
      <alignment horizontal="right" vertical="center"/>
    </xf>
    <xf numFmtId="14" fontId="31" fillId="0" borderId="23" xfId="0" applyNumberFormat="1" applyFont="1" applyFill="1" applyBorder="1" applyAlignment="1" applyProtection="1">
      <alignment horizontal="center" vertical="center"/>
    </xf>
    <xf numFmtId="14" fontId="31" fillId="0" borderId="24" xfId="0" applyNumberFormat="1" applyFont="1" applyFill="1" applyBorder="1" applyAlignment="1" applyProtection="1">
      <alignment horizontal="center" vertical="center"/>
    </xf>
    <xf numFmtId="0" fontId="29" fillId="7" borderId="16" xfId="0" applyFont="1" applyFill="1" applyBorder="1" applyAlignment="1" applyProtection="1">
      <alignment horizontal="center" vertical="center"/>
    </xf>
    <xf numFmtId="0" fontId="29" fillId="7" borderId="17"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30" fillId="0" borderId="11" xfId="0" applyFont="1" applyBorder="1" applyAlignment="1" applyProtection="1">
      <alignment horizontal="center" vertical="center"/>
    </xf>
    <xf numFmtId="0" fontId="31" fillId="7" borderId="30" xfId="0" applyFont="1" applyFill="1" applyBorder="1" applyAlignment="1" applyProtection="1">
      <alignment horizontal="center" vertical="center"/>
    </xf>
    <xf numFmtId="0" fontId="31" fillId="7" borderId="28" xfId="0" applyFont="1" applyFill="1" applyBorder="1" applyAlignment="1" applyProtection="1">
      <alignment horizontal="center" vertical="center"/>
    </xf>
    <xf numFmtId="0" fontId="31" fillId="7" borderId="29" xfId="0" applyFont="1" applyFill="1" applyBorder="1" applyAlignment="1" applyProtection="1">
      <alignment horizontal="center" vertical="center"/>
    </xf>
    <xf numFmtId="0" fontId="33" fillId="0" borderId="30" xfId="0" applyFont="1" applyFill="1" applyBorder="1" applyAlignment="1" applyProtection="1">
      <alignment horizontal="left" vertical="center"/>
    </xf>
    <xf numFmtId="0" fontId="33" fillId="0" borderId="28" xfId="0" applyFont="1" applyFill="1" applyBorder="1" applyAlignment="1" applyProtection="1">
      <alignment horizontal="lef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0" fontId="29" fillId="0" borderId="23" xfId="0" applyFont="1" applyBorder="1" applyAlignment="1" applyProtection="1">
      <alignment horizontal="left" vertical="center"/>
    </xf>
    <xf numFmtId="0" fontId="29" fillId="0" borderId="24" xfId="0" applyFont="1" applyBorder="1" applyAlignment="1" applyProtection="1">
      <alignment horizontal="left" vertical="center"/>
    </xf>
    <xf numFmtId="0" fontId="34" fillId="0" borderId="28"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29" fillId="7" borderId="22" xfId="0" applyFont="1" applyFill="1" applyBorder="1" applyAlignment="1" applyProtection="1">
      <alignment horizontal="center" vertical="center"/>
    </xf>
    <xf numFmtId="0" fontId="29" fillId="7" borderId="23" xfId="0" applyFont="1" applyFill="1" applyBorder="1" applyAlignment="1" applyProtection="1">
      <alignment horizontal="center" vertical="center"/>
    </xf>
    <xf numFmtId="14" fontId="31" fillId="0" borderId="17" xfId="0" applyNumberFormat="1" applyFont="1" applyFill="1" applyBorder="1" applyAlignment="1" applyProtection="1">
      <alignment horizontal="center" vertical="center"/>
    </xf>
    <xf numFmtId="14" fontId="31" fillId="0" borderId="18" xfId="0" applyNumberFormat="1" applyFont="1" applyFill="1" applyBorder="1" applyAlignment="1" applyProtection="1">
      <alignment horizontal="center" vertical="center"/>
    </xf>
    <xf numFmtId="0" fontId="22" fillId="0" borderId="25" xfId="0" applyFont="1" applyBorder="1" applyAlignment="1" applyProtection="1">
      <alignment horizontal="left" vertical="center"/>
    </xf>
    <xf numFmtId="0" fontId="22" fillId="0" borderId="42" xfId="0" applyFont="1" applyBorder="1" applyAlignment="1" applyProtection="1">
      <alignment horizontal="left" vertical="center"/>
    </xf>
    <xf numFmtId="0" fontId="22" fillId="0" borderId="34"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33" xfId="0" applyFont="1" applyBorder="1" applyAlignment="1" applyProtection="1">
      <alignment horizontal="left" vertical="center"/>
    </xf>
    <xf numFmtId="0" fontId="57" fillId="7" borderId="25" xfId="0" applyFont="1" applyFill="1" applyBorder="1" applyAlignment="1" applyProtection="1">
      <alignment horizontal="center" vertical="center" wrapText="1"/>
    </xf>
    <xf numFmtId="0" fontId="57" fillId="7" borderId="42" xfId="0" applyFont="1" applyFill="1" applyBorder="1" applyAlignment="1" applyProtection="1">
      <alignment horizontal="center" vertical="center" wrapText="1"/>
    </xf>
    <xf numFmtId="0" fontId="36" fillId="7" borderId="34" xfId="0" applyFont="1" applyFill="1" applyBorder="1" applyAlignment="1" applyProtection="1">
      <alignment horizontal="center" vertical="center" wrapText="1"/>
    </xf>
    <xf numFmtId="0" fontId="36" fillId="7" borderId="10" xfId="0" applyFont="1" applyFill="1" applyBorder="1" applyAlignment="1" applyProtection="1">
      <alignment horizontal="center" vertical="center" wrapText="1"/>
    </xf>
    <xf numFmtId="0" fontId="36" fillId="7" borderId="33" xfId="0" applyFont="1" applyFill="1" applyBorder="1" applyAlignment="1" applyProtection="1">
      <alignment horizontal="center" vertical="center" wrapText="1"/>
    </xf>
    <xf numFmtId="0" fontId="35" fillId="0" borderId="35" xfId="0" applyFont="1" applyBorder="1" applyAlignment="1" applyProtection="1">
      <alignment horizontal="left" vertical="center"/>
    </xf>
    <xf numFmtId="0" fontId="35" fillId="0" borderId="36" xfId="0" applyFont="1" applyBorder="1" applyAlignment="1" applyProtection="1">
      <alignment horizontal="left" vertical="center"/>
    </xf>
    <xf numFmtId="0" fontId="35" fillId="0" borderId="37" xfId="0" applyFont="1" applyBorder="1" applyAlignment="1" applyProtection="1">
      <alignment horizontal="left" vertical="center"/>
    </xf>
    <xf numFmtId="0" fontId="31" fillId="7" borderId="25" xfId="0" applyFont="1" applyFill="1" applyBorder="1" applyAlignment="1" applyProtection="1">
      <alignment horizontal="center" vertical="center"/>
    </xf>
    <xf numFmtId="0" fontId="31" fillId="7" borderId="42" xfId="0" applyFont="1" applyFill="1" applyBorder="1" applyAlignment="1" applyProtection="1">
      <alignment horizontal="center" vertical="center"/>
    </xf>
    <xf numFmtId="0" fontId="31" fillId="7" borderId="16" xfId="0" applyFont="1" applyFill="1" applyBorder="1" applyAlignment="1" applyProtection="1">
      <alignment horizontal="center" vertical="center"/>
    </xf>
    <xf numFmtId="0" fontId="31" fillId="7" borderId="17" xfId="0" applyFont="1" applyFill="1" applyBorder="1" applyAlignment="1" applyProtection="1">
      <alignment horizontal="center" vertical="center"/>
    </xf>
    <xf numFmtId="0" fontId="31" fillId="7" borderId="22" xfId="0" applyFont="1" applyFill="1" applyBorder="1" applyAlignment="1" applyProtection="1">
      <alignment horizontal="center" vertical="center"/>
    </xf>
    <xf numFmtId="0" fontId="31" fillId="7" borderId="23" xfId="0" applyFont="1" applyFill="1" applyBorder="1" applyAlignment="1" applyProtection="1">
      <alignment horizontal="center" vertical="center"/>
    </xf>
    <xf numFmtId="0" fontId="26" fillId="0" borderId="25" xfId="0" applyFont="1" applyFill="1" applyBorder="1" applyAlignment="1" applyProtection="1">
      <alignment horizontal="left" vertical="center"/>
    </xf>
    <xf numFmtId="0" fontId="26" fillId="0" borderId="42" xfId="0" applyFont="1" applyFill="1" applyBorder="1" applyAlignment="1" applyProtection="1">
      <alignment horizontal="left" vertical="center"/>
    </xf>
    <xf numFmtId="0" fontId="36" fillId="7" borderId="35" xfId="0" applyFont="1" applyFill="1" applyBorder="1" applyAlignment="1" applyProtection="1">
      <alignment horizontal="center" vertical="center" wrapText="1"/>
    </xf>
    <xf numFmtId="0" fontId="36" fillId="7" borderId="36" xfId="0" applyFont="1" applyFill="1" applyBorder="1" applyAlignment="1" applyProtection="1">
      <alignment horizontal="center" vertical="center" wrapText="1"/>
    </xf>
    <xf numFmtId="0" fontId="36" fillId="7" borderId="37" xfId="0" applyFont="1" applyFill="1" applyBorder="1" applyAlignment="1" applyProtection="1">
      <alignment horizontal="center" vertical="center" wrapText="1"/>
    </xf>
    <xf numFmtId="168" fontId="51" fillId="6" borderId="26" xfId="0" applyNumberFormat="1" applyFont="1" applyFill="1" applyBorder="1" applyAlignment="1" applyProtection="1">
      <alignment horizontal="right" vertical="center"/>
    </xf>
    <xf numFmtId="168" fontId="51" fillId="6" borderId="12" xfId="0" applyNumberFormat="1" applyFont="1" applyFill="1" applyBorder="1" applyAlignment="1" applyProtection="1">
      <alignment horizontal="right" vertical="center"/>
    </xf>
    <xf numFmtId="168" fontId="51" fillId="6" borderId="27" xfId="0" applyNumberFormat="1" applyFont="1" applyFill="1" applyBorder="1" applyAlignment="1" applyProtection="1">
      <alignment horizontal="right" vertical="center"/>
    </xf>
    <xf numFmtId="0" fontId="29" fillId="0" borderId="12" xfId="0" applyFont="1" applyBorder="1" applyAlignment="1" applyProtection="1">
      <alignment horizontal="center" vertical="center"/>
    </xf>
    <xf numFmtId="0" fontId="29" fillId="0" borderId="27" xfId="0" applyFont="1" applyBorder="1" applyAlignment="1" applyProtection="1">
      <alignment horizontal="center" vertical="center"/>
    </xf>
    <xf numFmtId="0" fontId="30" fillId="0" borderId="35" xfId="0" applyFont="1" applyBorder="1" applyAlignment="1" applyProtection="1">
      <alignment horizontal="left" vertical="center"/>
      <protection locked="0"/>
    </xf>
    <xf numFmtId="0" fontId="30" fillId="0" borderId="36" xfId="0" applyFont="1" applyBorder="1" applyAlignment="1" applyProtection="1">
      <alignment horizontal="left" vertical="center"/>
      <protection locked="0"/>
    </xf>
    <xf numFmtId="0" fontId="30" fillId="0" borderId="37" xfId="0" applyFont="1" applyBorder="1" applyAlignment="1" applyProtection="1">
      <alignment horizontal="left" vertical="center"/>
      <protection locked="0"/>
    </xf>
    <xf numFmtId="0" fontId="30" fillId="0" borderId="34"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33" xfId="0" applyFont="1" applyBorder="1" applyAlignment="1" applyProtection="1">
      <alignment horizontal="center" vertical="center"/>
    </xf>
    <xf numFmtId="0" fontId="31" fillId="5" borderId="19"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center" vertical="center" wrapText="1"/>
      <protection locked="0"/>
    </xf>
    <xf numFmtId="0" fontId="31" fillId="5" borderId="21" xfId="0" applyFont="1" applyFill="1" applyBorder="1" applyAlignment="1" applyProtection="1">
      <alignment horizontal="center" vertical="center" wrapText="1"/>
      <protection locked="0"/>
    </xf>
    <xf numFmtId="0" fontId="22" fillId="5" borderId="30"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5" borderId="41" xfId="0" applyFont="1" applyFill="1" applyBorder="1" applyAlignment="1">
      <alignment horizontal="center" vertical="center" wrapText="1"/>
    </xf>
    <xf numFmtId="0" fontId="22" fillId="5" borderId="43"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64" fillId="5" borderId="38" xfId="0" applyFont="1" applyFill="1" applyBorder="1" applyAlignment="1" applyProtection="1">
      <alignment horizontal="center" vertical="center" wrapText="1"/>
      <protection locked="0"/>
    </xf>
    <xf numFmtId="0" fontId="64" fillId="5" borderId="1" xfId="0" applyFont="1" applyFill="1" applyBorder="1" applyAlignment="1" applyProtection="1">
      <alignment horizontal="center" vertical="center" wrapText="1"/>
      <protection locked="0"/>
    </xf>
    <xf numFmtId="0" fontId="64" fillId="5" borderId="40" xfId="0" applyFont="1" applyFill="1" applyBorder="1" applyAlignment="1" applyProtection="1">
      <alignment horizontal="center" vertical="center" wrapText="1"/>
      <protection locked="0"/>
    </xf>
    <xf numFmtId="0" fontId="64" fillId="5" borderId="14" xfId="0" applyFont="1" applyFill="1" applyBorder="1" applyAlignment="1" applyProtection="1">
      <alignment horizontal="center" vertical="center" wrapText="1"/>
      <protection locked="0"/>
    </xf>
    <xf numFmtId="0" fontId="64" fillId="5" borderId="0" xfId="0" applyFont="1" applyFill="1" applyBorder="1" applyAlignment="1" applyProtection="1">
      <alignment horizontal="center" vertical="center" wrapText="1"/>
      <protection locked="0"/>
    </xf>
    <xf numFmtId="0" fontId="64" fillId="5" borderId="15" xfId="0" applyFont="1" applyFill="1" applyBorder="1" applyAlignment="1" applyProtection="1">
      <alignment horizontal="center" vertical="center" wrapText="1"/>
      <protection locked="0"/>
    </xf>
    <xf numFmtId="0" fontId="31" fillId="0" borderId="19" xfId="0" applyFont="1" applyBorder="1" applyAlignment="1" applyProtection="1">
      <alignment horizontal="left" vertical="center" wrapText="1"/>
      <protection locked="0"/>
    </xf>
    <xf numFmtId="0" fontId="31" fillId="0" borderId="20" xfId="0" applyFont="1" applyBorder="1" applyAlignment="1" applyProtection="1">
      <alignment horizontal="left" vertical="center" wrapText="1"/>
      <protection locked="0"/>
    </xf>
    <xf numFmtId="0" fontId="31" fillId="0" borderId="20"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2" borderId="48"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31" fillId="2" borderId="32"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31" fillId="2" borderId="39" xfId="0" applyFont="1" applyFill="1" applyBorder="1" applyAlignment="1">
      <alignment horizontal="center" vertical="center" wrapText="1"/>
    </xf>
    <xf numFmtId="0" fontId="31" fillId="2" borderId="47"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26" fillId="5" borderId="26" xfId="0" applyFont="1" applyFill="1" applyBorder="1" applyAlignment="1" applyProtection="1">
      <alignment horizontal="left" vertical="center" wrapText="1"/>
      <protection locked="0"/>
    </xf>
    <xf numFmtId="0" fontId="26" fillId="5" borderId="12" xfId="0" applyFont="1" applyFill="1" applyBorder="1" applyAlignment="1" applyProtection="1">
      <alignment horizontal="left" vertical="center" wrapText="1"/>
      <protection locked="0"/>
    </xf>
    <xf numFmtId="0" fontId="26" fillId="5" borderId="27" xfId="0" applyFont="1" applyFill="1" applyBorder="1" applyAlignment="1" applyProtection="1">
      <alignment horizontal="left" vertical="center" wrapText="1"/>
      <protection locked="0"/>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6" fillId="0" borderId="34"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33" xfId="0" applyFont="1" applyBorder="1" applyAlignment="1" applyProtection="1">
      <alignment horizontal="left" vertical="center" wrapText="1"/>
      <protection locked="0"/>
    </xf>
    <xf numFmtId="0" fontId="20" fillId="2" borderId="34"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39" fillId="3" borderId="30" xfId="0" applyFont="1" applyFill="1" applyBorder="1" applyAlignment="1">
      <alignment horizontal="center" vertical="center"/>
    </xf>
    <xf numFmtId="0" fontId="39" fillId="3" borderId="28" xfId="0" applyFont="1" applyFill="1" applyBorder="1" applyAlignment="1">
      <alignment horizontal="center" vertical="center"/>
    </xf>
    <xf numFmtId="0" fontId="39" fillId="3" borderId="29" xfId="0" applyFont="1" applyFill="1" applyBorder="1" applyAlignment="1">
      <alignment horizontal="center" vertical="center"/>
    </xf>
    <xf numFmtId="0" fontId="18" fillId="0" borderId="3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31" fillId="0" borderId="30" xfId="0" applyFont="1" applyFill="1" applyBorder="1" applyAlignment="1" applyProtection="1">
      <alignment horizontal="left" vertical="center"/>
      <protection locked="0"/>
    </xf>
    <xf numFmtId="0" fontId="31" fillId="0" borderId="28" xfId="0" applyFont="1" applyFill="1" applyBorder="1" applyAlignment="1" applyProtection="1">
      <alignment horizontal="left" vertical="center"/>
      <protection locked="0"/>
    </xf>
    <xf numFmtId="0" fontId="31" fillId="0" borderId="29" xfId="0" applyFont="1" applyFill="1" applyBorder="1" applyAlignment="1" applyProtection="1">
      <alignment horizontal="left" vertical="center"/>
      <protection locked="0"/>
    </xf>
    <xf numFmtId="14" fontId="20" fillId="0" borderId="30" xfId="0" applyNumberFormat="1" applyFont="1" applyFill="1" applyBorder="1" applyAlignment="1" applyProtection="1">
      <alignment horizontal="center" vertical="center"/>
      <protection locked="0"/>
    </xf>
    <xf numFmtId="14" fontId="20" fillId="0" borderId="28" xfId="0" applyNumberFormat="1" applyFont="1" applyFill="1" applyBorder="1" applyAlignment="1" applyProtection="1">
      <alignment horizontal="center" vertical="center"/>
      <protection locked="0"/>
    </xf>
    <xf numFmtId="14" fontId="20" fillId="0" borderId="29" xfId="0" applyNumberFormat="1" applyFont="1" applyFill="1" applyBorder="1" applyAlignment="1" applyProtection="1">
      <alignment horizontal="center" vertical="center"/>
      <protection locked="0"/>
    </xf>
    <xf numFmtId="0" fontId="79" fillId="0" borderId="31"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37" xfId="0" applyFont="1" applyBorder="1" applyAlignment="1">
      <alignment horizontal="center" vertical="center" wrapText="1"/>
    </xf>
    <xf numFmtId="0" fontId="22" fillId="2" borderId="30"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5" fillId="3" borderId="44" xfId="0" applyFont="1" applyFill="1" applyBorder="1" applyAlignment="1">
      <alignment horizontal="center" vertical="center"/>
    </xf>
    <xf numFmtId="0" fontId="25" fillId="3" borderId="45" xfId="0" applyFont="1" applyFill="1" applyBorder="1" applyAlignment="1">
      <alignment horizontal="center" vertical="center"/>
    </xf>
    <xf numFmtId="0" fontId="25" fillId="3" borderId="46"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27" xfId="0" applyFont="1" applyFill="1" applyBorder="1" applyAlignment="1">
      <alignment horizontal="center" vertical="center"/>
    </xf>
    <xf numFmtId="0" fontId="20" fillId="0" borderId="44" xfId="0" applyFont="1" applyFill="1" applyBorder="1" applyAlignment="1" applyProtection="1">
      <alignment horizontal="left" vertical="center"/>
    </xf>
    <xf numFmtId="0" fontId="20" fillId="0" borderId="45" xfId="0" applyFont="1" applyFill="1" applyBorder="1" applyAlignment="1" applyProtection="1">
      <alignment horizontal="left" vertical="center"/>
    </xf>
    <xf numFmtId="0" fontId="20" fillId="0" borderId="46" xfId="0" applyFont="1" applyFill="1" applyBorder="1" applyAlignment="1" applyProtection="1">
      <alignment horizontal="left" vertical="center"/>
    </xf>
    <xf numFmtId="0" fontId="20" fillId="0" borderId="26" xfId="0" applyFont="1" applyFill="1" applyBorder="1" applyAlignment="1" applyProtection="1">
      <alignment horizontal="left" vertical="center"/>
    </xf>
    <xf numFmtId="0" fontId="20" fillId="0" borderId="12" xfId="0" applyFont="1" applyFill="1" applyBorder="1" applyAlignment="1" applyProtection="1">
      <alignment horizontal="left" vertical="center"/>
    </xf>
    <xf numFmtId="0" fontId="20" fillId="0" borderId="27" xfId="0" applyFont="1" applyFill="1" applyBorder="1" applyAlignment="1" applyProtection="1">
      <alignment horizontal="left" vertical="center"/>
    </xf>
    <xf numFmtId="167" fontId="67" fillId="0" borderId="44" xfId="0" applyNumberFormat="1" applyFont="1" applyFill="1" applyBorder="1" applyAlignment="1" applyProtection="1">
      <alignment horizontal="center" vertical="center"/>
      <protection locked="0"/>
    </xf>
    <xf numFmtId="167" fontId="67" fillId="0" borderId="45" xfId="0" applyNumberFormat="1" applyFont="1" applyFill="1" applyBorder="1" applyAlignment="1" applyProtection="1">
      <alignment horizontal="center" vertical="center"/>
      <protection locked="0"/>
    </xf>
    <xf numFmtId="167" fontId="67" fillId="0" borderId="46" xfId="0" applyNumberFormat="1" applyFont="1" applyFill="1" applyBorder="1" applyAlignment="1" applyProtection="1">
      <alignment horizontal="center" vertical="center"/>
      <protection locked="0"/>
    </xf>
    <xf numFmtId="167" fontId="67" fillId="0" borderId="26" xfId="0" applyNumberFormat="1" applyFont="1" applyFill="1" applyBorder="1" applyAlignment="1" applyProtection="1">
      <alignment horizontal="center" vertical="center"/>
      <protection locked="0"/>
    </xf>
    <xf numFmtId="167" fontId="67" fillId="0" borderId="12" xfId="0" applyNumberFormat="1" applyFont="1" applyFill="1" applyBorder="1" applyAlignment="1" applyProtection="1">
      <alignment horizontal="center" vertical="center"/>
      <protection locked="0"/>
    </xf>
    <xf numFmtId="167" fontId="67" fillId="0" borderId="27" xfId="0" applyNumberFormat="1" applyFont="1" applyFill="1" applyBorder="1" applyAlignment="1" applyProtection="1">
      <alignment horizontal="center" vertical="center"/>
      <protection locked="0"/>
    </xf>
    <xf numFmtId="0" fontId="26" fillId="3" borderId="30"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67" fillId="0" borderId="30" xfId="0" applyFont="1" applyFill="1" applyBorder="1" applyAlignment="1" applyProtection="1">
      <alignment horizontal="center" vertical="center"/>
      <protection locked="0"/>
    </xf>
    <xf numFmtId="0" fontId="67" fillId="0" borderId="28" xfId="0" applyFont="1" applyFill="1" applyBorder="1" applyAlignment="1" applyProtection="1">
      <alignment horizontal="center" vertical="center"/>
      <protection locked="0"/>
    </xf>
    <xf numFmtId="0" fontId="67" fillId="0" borderId="29" xfId="0" applyFont="1" applyFill="1" applyBorder="1" applyAlignment="1" applyProtection="1">
      <alignment horizontal="center" vertical="center"/>
      <protection locked="0"/>
    </xf>
    <xf numFmtId="0" fontId="31" fillId="3" borderId="30"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31" fillId="3" borderId="29" xfId="0" applyFont="1" applyFill="1" applyBorder="1" applyAlignment="1">
      <alignment horizontal="center" vertical="center" wrapText="1"/>
    </xf>
    <xf numFmtId="0" fontId="68" fillId="0" borderId="30" xfId="0" applyFont="1" applyFill="1" applyBorder="1" applyAlignment="1" applyProtection="1">
      <alignment horizontal="center" vertical="center"/>
      <protection locked="0"/>
    </xf>
    <xf numFmtId="0" fontId="68" fillId="0" borderId="28" xfId="0" applyFont="1" applyFill="1" applyBorder="1" applyAlignment="1" applyProtection="1">
      <alignment horizontal="center" vertical="center"/>
      <protection locked="0"/>
    </xf>
    <xf numFmtId="0" fontId="68" fillId="0" borderId="29" xfId="0" applyFont="1" applyFill="1" applyBorder="1" applyAlignment="1" applyProtection="1">
      <alignment horizontal="center" vertical="center"/>
      <protection locked="0"/>
    </xf>
    <xf numFmtId="0" fontId="62" fillId="0" borderId="34" xfId="0" applyFont="1" applyBorder="1" applyAlignment="1" applyProtection="1">
      <alignment horizontal="center" vertical="center" wrapText="1"/>
    </xf>
    <xf numFmtId="0" fontId="62" fillId="0" borderId="10" xfId="0" applyFont="1" applyBorder="1" applyAlignment="1" applyProtection="1">
      <alignment horizontal="center" vertical="center" wrapText="1"/>
    </xf>
    <xf numFmtId="0" fontId="62" fillId="0" borderId="33" xfId="0" applyFont="1" applyBorder="1" applyAlignment="1" applyProtection="1">
      <alignment horizontal="center" vertical="center" wrapText="1"/>
    </xf>
    <xf numFmtId="0" fontId="62" fillId="0" borderId="31" xfId="0" applyFont="1" applyBorder="1" applyAlignment="1" applyProtection="1">
      <alignment horizontal="center" vertical="center" wrapText="1"/>
    </xf>
    <xf numFmtId="0" fontId="62" fillId="0" borderId="13" xfId="0" applyFont="1" applyBorder="1" applyAlignment="1" applyProtection="1">
      <alignment horizontal="center" vertical="center" wrapText="1"/>
    </xf>
    <xf numFmtId="0" fontId="62" fillId="0" borderId="32" xfId="0" applyFont="1" applyBorder="1" applyAlignment="1" applyProtection="1">
      <alignment horizontal="center" vertical="center" wrapText="1"/>
    </xf>
    <xf numFmtId="0" fontId="64" fillId="0" borderId="31" xfId="0" applyFont="1" applyBorder="1" applyAlignment="1" applyProtection="1">
      <alignment horizontal="center" vertical="center" wrapText="1"/>
    </xf>
    <xf numFmtId="0" fontId="64" fillId="0" borderId="13" xfId="0" applyFont="1" applyBorder="1" applyAlignment="1" applyProtection="1">
      <alignment horizontal="center" vertical="center" wrapText="1"/>
    </xf>
    <xf numFmtId="0" fontId="64" fillId="0" borderId="32" xfId="0" applyFont="1" applyBorder="1" applyAlignment="1" applyProtection="1">
      <alignment horizontal="center" vertical="center" wrapText="1"/>
    </xf>
    <xf numFmtId="0" fontId="20" fillId="8" borderId="31" xfId="0" applyFont="1" applyFill="1" applyBorder="1" applyAlignment="1" applyProtection="1">
      <alignment horizontal="center" vertical="center" wrapText="1"/>
    </xf>
    <xf numFmtId="0" fontId="69" fillId="8" borderId="13" xfId="0" applyFont="1" applyFill="1" applyBorder="1" applyAlignment="1" applyProtection="1">
      <alignment horizontal="center" vertical="center" wrapText="1"/>
    </xf>
    <xf numFmtId="0" fontId="78" fillId="8" borderId="13" xfId="0" applyFont="1" applyFill="1" applyBorder="1" applyAlignment="1" applyProtection="1">
      <alignment horizontal="left" vertical="center" wrapText="1"/>
      <protection locked="0"/>
    </xf>
    <xf numFmtId="0" fontId="78" fillId="8" borderId="32" xfId="0" applyFont="1" applyFill="1" applyBorder="1" applyAlignment="1" applyProtection="1">
      <alignment horizontal="left" vertical="center" wrapText="1"/>
      <protection locked="0"/>
    </xf>
    <xf numFmtId="0" fontId="31" fillId="2" borderId="50"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6" fillId="5" borderId="35" xfId="0" applyFont="1" applyFill="1" applyBorder="1" applyAlignment="1" applyProtection="1">
      <alignment horizontal="left" vertical="center" wrapText="1"/>
      <protection locked="0"/>
    </xf>
    <xf numFmtId="0" fontId="26" fillId="5" borderId="36" xfId="0" applyFont="1" applyFill="1" applyBorder="1" applyAlignment="1" applyProtection="1">
      <alignment horizontal="left" vertical="center" wrapText="1"/>
      <protection locked="0"/>
    </xf>
    <xf numFmtId="0" fontId="26" fillId="5" borderId="37" xfId="0" applyFont="1" applyFill="1" applyBorder="1" applyAlignment="1" applyProtection="1">
      <alignment horizontal="left" vertical="center" wrapText="1"/>
      <protection locked="0"/>
    </xf>
    <xf numFmtId="0" fontId="29" fillId="7" borderId="30" xfId="0" applyFont="1" applyFill="1" applyBorder="1" applyAlignment="1">
      <alignment horizontal="center"/>
    </xf>
    <xf numFmtId="0" fontId="29" fillId="7" borderId="29" xfId="0" applyFont="1" applyFill="1" applyBorder="1" applyAlignment="1">
      <alignment horizontal="center"/>
    </xf>
    <xf numFmtId="0" fontId="36" fillId="7" borderId="30" xfId="0" applyFont="1" applyFill="1" applyBorder="1" applyAlignment="1">
      <alignment horizontal="center"/>
    </xf>
    <xf numFmtId="0" fontId="36" fillId="7" borderId="29" xfId="0" applyFont="1" applyFill="1" applyBorder="1" applyAlignment="1">
      <alignment horizontal="center"/>
    </xf>
    <xf numFmtId="0" fontId="29" fillId="0" borderId="31" xfId="0" applyFont="1" applyBorder="1" applyAlignment="1" applyProtection="1">
      <alignment horizontal="left"/>
      <protection locked="0"/>
    </xf>
    <xf numFmtId="0" fontId="29" fillId="0" borderId="13" xfId="0" applyFont="1" applyBorder="1" applyAlignment="1" applyProtection="1">
      <alignment horizontal="left"/>
      <protection locked="0"/>
    </xf>
    <xf numFmtId="0" fontId="29" fillId="0" borderId="32" xfId="0" applyFont="1" applyBorder="1" applyAlignment="1" applyProtection="1">
      <alignment horizontal="left"/>
      <protection locked="0"/>
    </xf>
    <xf numFmtId="0" fontId="29" fillId="0" borderId="34" xfId="0" applyFont="1" applyBorder="1" applyAlignment="1" applyProtection="1">
      <alignment horizontal="left"/>
      <protection locked="0"/>
    </xf>
    <xf numFmtId="0" fontId="29" fillId="0" borderId="10" xfId="0" applyFont="1" applyBorder="1" applyAlignment="1" applyProtection="1">
      <alignment horizontal="left"/>
      <protection locked="0"/>
    </xf>
    <xf numFmtId="0" fontId="29" fillId="0" borderId="33" xfId="0" applyFont="1" applyBorder="1" applyAlignment="1" applyProtection="1">
      <alignment horizontal="left"/>
      <protection locked="0"/>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31" fillId="3" borderId="30"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42" xfId="0" applyFont="1" applyFill="1" applyBorder="1" applyAlignment="1">
      <alignment horizontal="center" vertical="center"/>
    </xf>
    <xf numFmtId="0" fontId="31" fillId="3" borderId="16" xfId="0" applyFont="1" applyFill="1" applyBorder="1" applyAlignment="1" applyProtection="1">
      <alignment horizontal="center" vertical="center"/>
    </xf>
    <xf numFmtId="0" fontId="31" fillId="3" borderId="17" xfId="0" applyFont="1" applyFill="1" applyBorder="1" applyAlignment="1" applyProtection="1">
      <alignment horizontal="center" vertical="center"/>
    </xf>
    <xf numFmtId="0" fontId="31" fillId="3" borderId="22" xfId="0" applyFont="1" applyFill="1" applyBorder="1" applyAlignment="1" applyProtection="1">
      <alignment horizontal="center" vertical="center"/>
    </xf>
    <xf numFmtId="0" fontId="31" fillId="3" borderId="23" xfId="0" applyFont="1" applyFill="1" applyBorder="1" applyAlignment="1" applyProtection="1">
      <alignment horizontal="center" vertical="center"/>
    </xf>
    <xf numFmtId="0" fontId="58" fillId="0" borderId="30"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0" fontId="21" fillId="0" borderId="30"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30" fillId="0" borderId="34" xfId="0" applyFont="1" applyBorder="1" applyAlignment="1" applyProtection="1">
      <alignment horizontal="center"/>
    </xf>
    <xf numFmtId="0" fontId="30" fillId="0" borderId="10" xfId="0" applyFont="1" applyBorder="1" applyAlignment="1" applyProtection="1">
      <alignment horizontal="center"/>
    </xf>
    <xf numFmtId="0" fontId="30" fillId="0" borderId="33" xfId="0" applyFont="1" applyBorder="1" applyAlignment="1" applyProtection="1">
      <alignment horizontal="center"/>
    </xf>
    <xf numFmtId="0" fontId="29" fillId="0" borderId="38"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5" fillId="0" borderId="0" xfId="0" applyFont="1" applyBorder="1" applyAlignment="1">
      <alignment horizontal="center" vertical="center" wrapText="1"/>
    </xf>
    <xf numFmtId="0" fontId="30" fillId="0" borderId="34" xfId="0" applyFont="1" applyBorder="1" applyAlignment="1" applyProtection="1">
      <alignment horizontal="center"/>
      <protection locked="0"/>
    </xf>
    <xf numFmtId="0" fontId="30" fillId="0" borderId="10" xfId="0" applyFont="1" applyBorder="1" applyAlignment="1" applyProtection="1">
      <alignment horizontal="center"/>
      <protection locked="0"/>
    </xf>
    <xf numFmtId="0" fontId="30" fillId="0" borderId="33" xfId="0" applyFont="1" applyBorder="1" applyAlignment="1" applyProtection="1">
      <alignment horizontal="center"/>
      <protection locked="0"/>
    </xf>
    <xf numFmtId="0" fontId="31" fillId="0" borderId="0" xfId="0" applyFont="1" applyAlignment="1">
      <alignment horizontal="right" vertical="center"/>
    </xf>
    <xf numFmtId="0" fontId="73" fillId="0" borderId="7" xfId="0" applyFont="1" applyBorder="1" applyAlignment="1" applyProtection="1">
      <alignment horizontal="center" vertical="center"/>
      <protection locked="0"/>
    </xf>
    <xf numFmtId="0" fontId="31" fillId="0" borderId="0" xfId="0" applyFont="1" applyAlignment="1">
      <alignment horizontal="center" vertical="center"/>
    </xf>
    <xf numFmtId="0" fontId="29" fillId="3" borderId="16" xfId="0" applyFont="1" applyFill="1" applyBorder="1" applyAlignment="1">
      <alignment horizontal="center" vertical="center"/>
    </xf>
    <xf numFmtId="0" fontId="29" fillId="3" borderId="17" xfId="0" applyFont="1" applyFill="1" applyBorder="1" applyAlignment="1">
      <alignment horizontal="center" vertical="center"/>
    </xf>
    <xf numFmtId="0" fontId="36" fillId="3" borderId="25" xfId="0" applyFont="1" applyFill="1" applyBorder="1" applyAlignment="1">
      <alignment horizontal="center" vertical="center" wrapText="1"/>
    </xf>
    <xf numFmtId="0" fontId="36" fillId="3" borderId="42" xfId="0" applyFont="1" applyFill="1" applyBorder="1" applyAlignment="1">
      <alignment horizontal="center" vertical="center" wrapText="1"/>
    </xf>
    <xf numFmtId="0" fontId="21" fillId="0" borderId="25" xfId="0" applyFont="1" applyBorder="1" applyAlignment="1" applyProtection="1">
      <alignment horizontal="left" vertical="center"/>
    </xf>
    <xf numFmtId="0" fontId="21" fillId="0" borderId="42" xfId="0" applyFont="1" applyBorder="1" applyAlignment="1" applyProtection="1">
      <alignment horizontal="left" vertical="center"/>
    </xf>
    <xf numFmtId="0" fontId="29" fillId="3" borderId="22" xfId="0" applyFont="1" applyFill="1" applyBorder="1" applyAlignment="1">
      <alignment horizontal="center" vertical="center"/>
    </xf>
    <xf numFmtId="0" fontId="29" fillId="3" borderId="2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361950</xdr:colOff>
      <xdr:row>0</xdr:row>
      <xdr:rowOff>0</xdr:rowOff>
    </xdr:to>
    <xdr:pic>
      <xdr:nvPicPr>
        <xdr:cNvPr id="7221"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xdr:from>
      <xdr:col>1</xdr:col>
      <xdr:colOff>0</xdr:colOff>
      <xdr:row>0</xdr:row>
      <xdr:rowOff>0</xdr:rowOff>
    </xdr:from>
    <xdr:to>
      <xdr:col>2</xdr:col>
      <xdr:colOff>361950</xdr:colOff>
      <xdr:row>0</xdr:row>
      <xdr:rowOff>0</xdr:rowOff>
    </xdr:to>
    <xdr:pic>
      <xdr:nvPicPr>
        <xdr:cNvPr id="7222"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xdr:from>
      <xdr:col>1</xdr:col>
      <xdr:colOff>0</xdr:colOff>
      <xdr:row>0</xdr:row>
      <xdr:rowOff>0</xdr:rowOff>
    </xdr:from>
    <xdr:to>
      <xdr:col>2</xdr:col>
      <xdr:colOff>361950</xdr:colOff>
      <xdr:row>0</xdr:row>
      <xdr:rowOff>0</xdr:rowOff>
    </xdr:to>
    <xdr:pic>
      <xdr:nvPicPr>
        <xdr:cNvPr id="7223"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5</xdr:col>
      <xdr:colOff>47625</xdr:colOff>
      <xdr:row>5</xdr:row>
      <xdr:rowOff>0</xdr:rowOff>
    </xdr:to>
    <xdr:pic>
      <xdr:nvPicPr>
        <xdr:cNvPr id="7224" name="Picture 29"/>
        <xdr:cNvPicPr>
          <a:picLocks noChangeAspect="1" noChangeArrowheads="1"/>
        </xdr:cNvPicPr>
      </xdr:nvPicPr>
      <xdr:blipFill>
        <a:blip xmlns:r="http://schemas.openxmlformats.org/officeDocument/2006/relationships" r:embed="rId2" cstate="print"/>
        <a:srcRect/>
        <a:stretch>
          <a:fillRect/>
        </a:stretch>
      </xdr:blipFill>
      <xdr:spPr bwMode="auto">
        <a:xfrm>
          <a:off x="38100" y="57150"/>
          <a:ext cx="685800" cy="628650"/>
        </a:xfrm>
        <a:prstGeom prst="rect">
          <a:avLst/>
        </a:prstGeom>
        <a:noFill/>
        <a:ln w="9525">
          <a:noFill/>
          <a:miter lim="800000"/>
          <a:headEnd/>
          <a:tailEnd/>
        </a:ln>
      </xdr:spPr>
    </xdr:pic>
    <xdr:clientData/>
  </xdr:twoCellAnchor>
  <xdr:twoCellAnchor editAs="oneCell">
    <xdr:from>
      <xdr:col>2</xdr:col>
      <xdr:colOff>9525</xdr:colOff>
      <xdr:row>36</xdr:row>
      <xdr:rowOff>66674</xdr:rowOff>
    </xdr:from>
    <xdr:to>
      <xdr:col>33</xdr:col>
      <xdr:colOff>166687</xdr:colOff>
      <xdr:row>40</xdr:row>
      <xdr:rowOff>10601</xdr:rowOff>
    </xdr:to>
    <xdr:pic>
      <xdr:nvPicPr>
        <xdr:cNvPr id="6" name="5 Imagen"/>
        <xdr:cNvPicPr/>
      </xdr:nvPicPr>
      <xdr:blipFill>
        <a:blip xmlns:r="http://schemas.openxmlformats.org/officeDocument/2006/relationships" r:embed="rId3" cstate="print"/>
        <a:srcRect/>
        <a:stretch>
          <a:fillRect/>
        </a:stretch>
      </xdr:blipFill>
      <xdr:spPr bwMode="auto">
        <a:xfrm>
          <a:off x="152400" y="3486149"/>
          <a:ext cx="6076950" cy="724977"/>
        </a:xfrm>
        <a:prstGeom prst="rect">
          <a:avLst/>
        </a:prstGeom>
        <a:noFill/>
        <a:ln w="9525">
          <a:noFill/>
          <a:miter lim="800000"/>
          <a:headEnd/>
          <a:tailEnd/>
        </a:ln>
      </xdr:spPr>
    </xdr:pic>
    <xdr:clientData/>
  </xdr:twoCellAnchor>
  <xdr:twoCellAnchor editAs="oneCell">
    <xdr:from>
      <xdr:col>1</xdr:col>
      <xdr:colOff>90486</xdr:colOff>
      <xdr:row>52</xdr:row>
      <xdr:rowOff>190500</xdr:rowOff>
    </xdr:from>
    <xdr:to>
      <xdr:col>10</xdr:col>
      <xdr:colOff>176211</xdr:colOff>
      <xdr:row>59</xdr:row>
      <xdr:rowOff>14287</xdr:rowOff>
    </xdr:to>
    <xdr:pic>
      <xdr:nvPicPr>
        <xdr:cNvPr id="7" name="6 Imagen"/>
        <xdr:cNvPicPr/>
      </xdr:nvPicPr>
      <xdr:blipFill>
        <a:blip xmlns:r="http://schemas.openxmlformats.org/officeDocument/2006/relationships" r:embed="rId4" cstate="print"/>
        <a:srcRect/>
        <a:stretch>
          <a:fillRect/>
        </a:stretch>
      </xdr:blipFill>
      <xdr:spPr bwMode="auto">
        <a:xfrm>
          <a:off x="133349" y="6972300"/>
          <a:ext cx="1747837" cy="1190625"/>
        </a:xfrm>
        <a:prstGeom prst="rect">
          <a:avLst/>
        </a:prstGeom>
        <a:noFill/>
        <a:ln w="9525">
          <a:noFill/>
          <a:miter lim="800000"/>
          <a:headEnd/>
          <a:tailEnd/>
        </a:ln>
      </xdr:spPr>
    </xdr:pic>
    <xdr:clientData/>
  </xdr:twoCellAnchor>
  <xdr:twoCellAnchor editAs="oneCell">
    <xdr:from>
      <xdr:col>11</xdr:col>
      <xdr:colOff>176215</xdr:colOff>
      <xdr:row>52</xdr:row>
      <xdr:rowOff>180976</xdr:rowOff>
    </xdr:from>
    <xdr:to>
      <xdr:col>25</xdr:col>
      <xdr:colOff>66676</xdr:colOff>
      <xdr:row>58</xdr:row>
      <xdr:rowOff>114301</xdr:rowOff>
    </xdr:to>
    <xdr:pic>
      <xdr:nvPicPr>
        <xdr:cNvPr id="8" name="7 Imagen"/>
        <xdr:cNvPicPr/>
      </xdr:nvPicPr>
      <xdr:blipFill>
        <a:blip xmlns:r="http://schemas.openxmlformats.org/officeDocument/2006/relationships" r:embed="rId5" cstate="print"/>
        <a:srcRect/>
        <a:stretch>
          <a:fillRect/>
        </a:stretch>
      </xdr:blipFill>
      <xdr:spPr bwMode="auto">
        <a:xfrm>
          <a:off x="2076453" y="6962776"/>
          <a:ext cx="2490786" cy="1104900"/>
        </a:xfrm>
        <a:prstGeom prst="rect">
          <a:avLst/>
        </a:prstGeom>
        <a:noFill/>
        <a:ln w="9525">
          <a:noFill/>
          <a:miter lim="800000"/>
          <a:headEnd/>
          <a:tailEnd/>
        </a:ln>
      </xdr:spPr>
    </xdr:pic>
    <xdr:clientData/>
  </xdr:twoCellAnchor>
  <xdr:twoCellAnchor editAs="oneCell">
    <xdr:from>
      <xdr:col>1</xdr:col>
      <xdr:colOff>52387</xdr:colOff>
      <xdr:row>195</xdr:row>
      <xdr:rowOff>15905</xdr:rowOff>
    </xdr:from>
    <xdr:to>
      <xdr:col>40</xdr:col>
      <xdr:colOff>2844</xdr:colOff>
      <xdr:row>204</xdr:row>
      <xdr:rowOff>158010</xdr:rowOff>
    </xdr:to>
    <xdr:pic>
      <xdr:nvPicPr>
        <xdr:cNvPr id="3" name="Imagen 2"/>
        <xdr:cNvPicPr>
          <a:picLocks noChangeAspect="1"/>
        </xdr:cNvPicPr>
      </xdr:nvPicPr>
      <xdr:blipFill>
        <a:blip xmlns:r="http://schemas.openxmlformats.org/officeDocument/2006/relationships" r:embed="rId6" cstate="print"/>
        <a:stretch>
          <a:fillRect/>
        </a:stretch>
      </xdr:blipFill>
      <xdr:spPr>
        <a:xfrm>
          <a:off x="95250" y="21375718"/>
          <a:ext cx="7241844" cy="2156641"/>
        </a:xfrm>
        <a:prstGeom prst="rect">
          <a:avLst/>
        </a:prstGeom>
      </xdr:spPr>
    </xdr:pic>
    <xdr:clientData/>
  </xdr:twoCellAnchor>
  <xdr:twoCellAnchor editAs="oneCell">
    <xdr:from>
      <xdr:col>6</xdr:col>
      <xdr:colOff>9525</xdr:colOff>
      <xdr:row>218</xdr:row>
      <xdr:rowOff>114300</xdr:rowOff>
    </xdr:from>
    <xdr:to>
      <xdr:col>14</xdr:col>
      <xdr:colOff>23812</xdr:colOff>
      <xdr:row>224</xdr:row>
      <xdr:rowOff>162678</xdr:rowOff>
    </xdr:to>
    <xdr:pic>
      <xdr:nvPicPr>
        <xdr:cNvPr id="4" name="Imagen 3"/>
        <xdr:cNvPicPr>
          <a:picLocks noChangeAspect="1"/>
        </xdr:cNvPicPr>
      </xdr:nvPicPr>
      <xdr:blipFill>
        <a:blip xmlns:r="http://schemas.openxmlformats.org/officeDocument/2006/relationships" r:embed="rId7" cstate="print"/>
        <a:stretch>
          <a:fillRect/>
        </a:stretch>
      </xdr:blipFill>
      <xdr:spPr>
        <a:xfrm>
          <a:off x="933450" y="25641300"/>
          <a:ext cx="1576387" cy="1391403"/>
        </a:xfrm>
        <a:prstGeom prst="rect">
          <a:avLst/>
        </a:prstGeom>
      </xdr:spPr>
    </xdr:pic>
    <xdr:clientData/>
  </xdr:twoCellAnchor>
  <xdr:twoCellAnchor editAs="oneCell">
    <xdr:from>
      <xdr:col>17</xdr:col>
      <xdr:colOff>14286</xdr:colOff>
      <xdr:row>218</xdr:row>
      <xdr:rowOff>104422</xdr:rowOff>
    </xdr:from>
    <xdr:to>
      <xdr:col>33</xdr:col>
      <xdr:colOff>59015</xdr:colOff>
      <xdr:row>224</xdr:row>
      <xdr:rowOff>205675</xdr:rowOff>
    </xdr:to>
    <xdr:pic>
      <xdr:nvPicPr>
        <xdr:cNvPr id="5" name="Imagen 4"/>
        <xdr:cNvPicPr>
          <a:picLocks noChangeAspect="1"/>
        </xdr:cNvPicPr>
      </xdr:nvPicPr>
      <xdr:blipFill>
        <a:blip xmlns:r="http://schemas.openxmlformats.org/officeDocument/2006/relationships" r:embed="rId8" cstate="print"/>
        <a:stretch>
          <a:fillRect/>
        </a:stretch>
      </xdr:blipFill>
      <xdr:spPr>
        <a:xfrm>
          <a:off x="3086099" y="25631422"/>
          <a:ext cx="3035579" cy="1444278"/>
        </a:xfrm>
        <a:prstGeom prst="rect">
          <a:avLst/>
        </a:prstGeom>
      </xdr:spPr>
    </xdr:pic>
    <xdr:clientData/>
  </xdr:twoCellAnchor>
  <xdr:twoCellAnchor editAs="oneCell">
    <xdr:from>
      <xdr:col>6</xdr:col>
      <xdr:colOff>4762</xdr:colOff>
      <xdr:row>229</xdr:row>
      <xdr:rowOff>24159</xdr:rowOff>
    </xdr:from>
    <xdr:to>
      <xdr:col>14</xdr:col>
      <xdr:colOff>52388</xdr:colOff>
      <xdr:row>237</xdr:row>
      <xdr:rowOff>15010</xdr:rowOff>
    </xdr:to>
    <xdr:pic>
      <xdr:nvPicPr>
        <xdr:cNvPr id="9" name="Imagen 8"/>
        <xdr:cNvPicPr>
          <a:picLocks noChangeAspect="1"/>
        </xdr:cNvPicPr>
      </xdr:nvPicPr>
      <xdr:blipFill>
        <a:blip xmlns:r="http://schemas.openxmlformats.org/officeDocument/2006/relationships" r:embed="rId9" cstate="print"/>
        <a:stretch>
          <a:fillRect/>
        </a:stretch>
      </xdr:blipFill>
      <xdr:spPr>
        <a:xfrm>
          <a:off x="928687" y="27599034"/>
          <a:ext cx="1609726" cy="1781551"/>
        </a:xfrm>
        <a:prstGeom prst="rect">
          <a:avLst/>
        </a:prstGeom>
      </xdr:spPr>
    </xdr:pic>
    <xdr:clientData/>
  </xdr:twoCellAnchor>
  <xdr:twoCellAnchor editAs="oneCell">
    <xdr:from>
      <xdr:col>29</xdr:col>
      <xdr:colOff>63829</xdr:colOff>
      <xdr:row>85</xdr:row>
      <xdr:rowOff>28575</xdr:rowOff>
    </xdr:from>
    <xdr:to>
      <xdr:col>39</xdr:col>
      <xdr:colOff>71814</xdr:colOff>
      <xdr:row>85</xdr:row>
      <xdr:rowOff>395287</xdr:rowOff>
    </xdr:to>
    <xdr:pic>
      <xdr:nvPicPr>
        <xdr:cNvPr id="2" name="Imagen 1"/>
        <xdr:cNvPicPr>
          <a:picLocks noChangeAspect="1"/>
        </xdr:cNvPicPr>
      </xdr:nvPicPr>
      <xdr:blipFill>
        <a:blip xmlns:r="http://schemas.openxmlformats.org/officeDocument/2006/relationships" r:embed="rId10" cstate="print"/>
        <a:stretch>
          <a:fillRect/>
        </a:stretch>
      </xdr:blipFill>
      <xdr:spPr>
        <a:xfrm>
          <a:off x="5345442" y="8372475"/>
          <a:ext cx="1960610" cy="366712"/>
        </a:xfrm>
        <a:prstGeom prst="rect">
          <a:avLst/>
        </a:prstGeom>
      </xdr:spPr>
    </xdr:pic>
    <xdr:clientData/>
  </xdr:twoCellAnchor>
  <xdr:twoCellAnchor editAs="oneCell">
    <xdr:from>
      <xdr:col>1</xdr:col>
      <xdr:colOff>95250</xdr:colOff>
      <xdr:row>116</xdr:row>
      <xdr:rowOff>42863</xdr:rowOff>
    </xdr:from>
    <xdr:to>
      <xdr:col>40</xdr:col>
      <xdr:colOff>19050</xdr:colOff>
      <xdr:row>119</xdr:row>
      <xdr:rowOff>46477</xdr:rowOff>
    </xdr:to>
    <xdr:pic>
      <xdr:nvPicPr>
        <xdr:cNvPr id="10" name="Imagen 9"/>
        <xdr:cNvPicPr>
          <a:picLocks noChangeAspect="1"/>
        </xdr:cNvPicPr>
      </xdr:nvPicPr>
      <xdr:blipFill>
        <a:blip xmlns:r="http://schemas.openxmlformats.org/officeDocument/2006/relationships" r:embed="rId11" cstate="print"/>
        <a:stretch>
          <a:fillRect/>
        </a:stretch>
      </xdr:blipFill>
      <xdr:spPr>
        <a:xfrm>
          <a:off x="138113" y="13401676"/>
          <a:ext cx="7215187" cy="675126"/>
        </a:xfrm>
        <a:prstGeom prst="rect">
          <a:avLst/>
        </a:prstGeom>
      </xdr:spPr>
    </xdr:pic>
    <xdr:clientData/>
  </xdr:twoCellAnchor>
  <xdr:twoCellAnchor editAs="oneCell">
    <xdr:from>
      <xdr:col>4</xdr:col>
      <xdr:colOff>42862</xdr:colOff>
      <xdr:row>68</xdr:row>
      <xdr:rowOff>144624</xdr:rowOff>
    </xdr:from>
    <xdr:to>
      <xdr:col>17</xdr:col>
      <xdr:colOff>14124</xdr:colOff>
      <xdr:row>76</xdr:row>
      <xdr:rowOff>4763</xdr:rowOff>
    </xdr:to>
    <xdr:pic>
      <xdr:nvPicPr>
        <xdr:cNvPr id="11" name="Imagen 10"/>
        <xdr:cNvPicPr>
          <a:picLocks noChangeAspect="1"/>
        </xdr:cNvPicPr>
      </xdr:nvPicPr>
      <xdr:blipFill>
        <a:blip xmlns:r="http://schemas.openxmlformats.org/officeDocument/2006/relationships" r:embed="rId12" cstate="print"/>
        <a:stretch>
          <a:fillRect/>
        </a:stretch>
      </xdr:blipFill>
      <xdr:spPr>
        <a:xfrm>
          <a:off x="576262" y="10041099"/>
          <a:ext cx="2509675" cy="1650839"/>
        </a:xfrm>
        <a:prstGeom prst="rect">
          <a:avLst/>
        </a:prstGeom>
      </xdr:spPr>
    </xdr:pic>
    <xdr:clientData/>
  </xdr:twoCellAnchor>
  <xdr:twoCellAnchor editAs="oneCell">
    <xdr:from>
      <xdr:col>19</xdr:col>
      <xdr:colOff>14989</xdr:colOff>
      <xdr:row>68</xdr:row>
      <xdr:rowOff>119062</xdr:rowOff>
    </xdr:from>
    <xdr:to>
      <xdr:col>33</xdr:col>
      <xdr:colOff>52387</xdr:colOff>
      <xdr:row>76</xdr:row>
      <xdr:rowOff>22058</xdr:rowOff>
    </xdr:to>
    <xdr:pic>
      <xdr:nvPicPr>
        <xdr:cNvPr id="12" name="Imagen 11"/>
        <xdr:cNvPicPr>
          <a:picLocks noChangeAspect="1"/>
        </xdr:cNvPicPr>
      </xdr:nvPicPr>
      <xdr:blipFill>
        <a:blip xmlns:r="http://schemas.openxmlformats.org/officeDocument/2006/relationships" r:embed="rId13" cstate="print"/>
        <a:stretch>
          <a:fillRect/>
        </a:stretch>
      </xdr:blipFill>
      <xdr:spPr>
        <a:xfrm>
          <a:off x="3477327" y="10015537"/>
          <a:ext cx="2637723" cy="1693696"/>
        </a:xfrm>
        <a:prstGeom prst="rect">
          <a:avLst/>
        </a:prstGeom>
      </xdr:spPr>
    </xdr:pic>
    <xdr:clientData/>
  </xdr:twoCellAnchor>
  <xdr:twoCellAnchor editAs="oneCell">
    <xdr:from>
      <xdr:col>18</xdr:col>
      <xdr:colOff>9524</xdr:colOff>
      <xdr:row>76</xdr:row>
      <xdr:rowOff>202758</xdr:rowOff>
    </xdr:from>
    <xdr:to>
      <xdr:col>24</xdr:col>
      <xdr:colOff>85725</xdr:colOff>
      <xdr:row>82</xdr:row>
      <xdr:rowOff>171622</xdr:rowOff>
    </xdr:to>
    <xdr:pic>
      <xdr:nvPicPr>
        <xdr:cNvPr id="13" name="Imagen 12"/>
        <xdr:cNvPicPr>
          <a:picLocks noChangeAspect="1"/>
        </xdr:cNvPicPr>
      </xdr:nvPicPr>
      <xdr:blipFill>
        <a:blip xmlns:r="http://schemas.openxmlformats.org/officeDocument/2006/relationships" r:embed="rId14" cstate="print"/>
        <a:stretch>
          <a:fillRect/>
        </a:stretch>
      </xdr:blipFill>
      <xdr:spPr>
        <a:xfrm>
          <a:off x="3276599" y="11889933"/>
          <a:ext cx="1114426" cy="1097577"/>
        </a:xfrm>
        <a:prstGeom prst="rect">
          <a:avLst/>
        </a:prstGeom>
      </xdr:spPr>
    </xdr:pic>
    <xdr:clientData/>
  </xdr:twoCellAnchor>
  <xdr:twoCellAnchor editAs="oneCell">
    <xdr:from>
      <xdr:col>29</xdr:col>
      <xdr:colOff>23812</xdr:colOff>
      <xdr:row>142</xdr:row>
      <xdr:rowOff>85570</xdr:rowOff>
    </xdr:from>
    <xdr:to>
      <xdr:col>39</xdr:col>
      <xdr:colOff>85725</xdr:colOff>
      <xdr:row>142</xdr:row>
      <xdr:rowOff>382797</xdr:rowOff>
    </xdr:to>
    <xdr:pic>
      <xdr:nvPicPr>
        <xdr:cNvPr id="14" name="Imagen 13"/>
        <xdr:cNvPicPr>
          <a:picLocks noChangeAspect="1"/>
        </xdr:cNvPicPr>
      </xdr:nvPicPr>
      <xdr:blipFill>
        <a:blip xmlns:r="http://schemas.openxmlformats.org/officeDocument/2006/relationships" r:embed="rId15" cstate="print"/>
        <a:stretch>
          <a:fillRect/>
        </a:stretch>
      </xdr:blipFill>
      <xdr:spPr>
        <a:xfrm>
          <a:off x="5305425" y="22621720"/>
          <a:ext cx="2014538" cy="297227"/>
        </a:xfrm>
        <a:prstGeom prst="rect">
          <a:avLst/>
        </a:prstGeom>
      </xdr:spPr>
    </xdr:pic>
    <xdr:clientData/>
  </xdr:twoCellAnchor>
  <xdr:twoCellAnchor editAs="oneCell">
    <xdr:from>
      <xdr:col>3</xdr:col>
      <xdr:colOff>190498</xdr:colOff>
      <xdr:row>262</xdr:row>
      <xdr:rowOff>2873</xdr:rowOff>
    </xdr:from>
    <xdr:to>
      <xdr:col>40</xdr:col>
      <xdr:colOff>11663</xdr:colOff>
      <xdr:row>270</xdr:row>
      <xdr:rowOff>42861</xdr:rowOff>
    </xdr:to>
    <xdr:pic>
      <xdr:nvPicPr>
        <xdr:cNvPr id="15" name="Imagen 14"/>
        <xdr:cNvPicPr>
          <a:picLocks noChangeAspect="1"/>
        </xdr:cNvPicPr>
      </xdr:nvPicPr>
      <xdr:blipFill>
        <a:blip xmlns:r="http://schemas.openxmlformats.org/officeDocument/2006/relationships" r:embed="rId16" cstate="print"/>
        <a:stretch>
          <a:fillRect/>
        </a:stretch>
      </xdr:blipFill>
      <xdr:spPr>
        <a:xfrm>
          <a:off x="528636" y="47051611"/>
          <a:ext cx="6817277" cy="1668763"/>
        </a:xfrm>
        <a:prstGeom prst="rect">
          <a:avLst/>
        </a:prstGeom>
      </xdr:spPr>
    </xdr:pic>
    <xdr:clientData/>
  </xdr:twoCellAnchor>
  <xdr:twoCellAnchor editAs="oneCell">
    <xdr:from>
      <xdr:col>3</xdr:col>
      <xdr:colOff>162507</xdr:colOff>
      <xdr:row>273</xdr:row>
      <xdr:rowOff>57149</xdr:rowOff>
    </xdr:from>
    <xdr:to>
      <xdr:col>30</xdr:col>
      <xdr:colOff>52388</xdr:colOff>
      <xdr:row>285</xdr:row>
      <xdr:rowOff>54037</xdr:rowOff>
    </xdr:to>
    <xdr:pic>
      <xdr:nvPicPr>
        <xdr:cNvPr id="16" name="Imagen 15"/>
        <xdr:cNvPicPr>
          <a:picLocks noChangeAspect="1"/>
        </xdr:cNvPicPr>
      </xdr:nvPicPr>
      <xdr:blipFill>
        <a:blip xmlns:r="http://schemas.openxmlformats.org/officeDocument/2006/relationships" r:embed="rId17" cstate="print"/>
        <a:stretch>
          <a:fillRect/>
        </a:stretch>
      </xdr:blipFill>
      <xdr:spPr>
        <a:xfrm>
          <a:off x="500645" y="49377599"/>
          <a:ext cx="5028618" cy="2521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47625</xdr:colOff>
      <xdr:row>4</xdr:row>
      <xdr:rowOff>28575</xdr:rowOff>
    </xdr:to>
    <xdr:pic>
      <xdr:nvPicPr>
        <xdr:cNvPr id="1069"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38100" y="57150"/>
          <a:ext cx="685800" cy="628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61912</xdr:colOff>
      <xdr:row>4</xdr:row>
      <xdr:rowOff>28575</xdr:rowOff>
    </xdr:to>
    <xdr:pic>
      <xdr:nvPicPr>
        <xdr:cNvPr id="13326"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38100" y="57150"/>
          <a:ext cx="685800" cy="628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361950</xdr:colOff>
      <xdr:row>0</xdr:row>
      <xdr:rowOff>0</xdr:rowOff>
    </xdr:to>
    <xdr:pic>
      <xdr:nvPicPr>
        <xdr:cNvPr id="17474"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xdr:from>
      <xdr:col>1</xdr:col>
      <xdr:colOff>0</xdr:colOff>
      <xdr:row>0</xdr:row>
      <xdr:rowOff>0</xdr:rowOff>
    </xdr:from>
    <xdr:to>
      <xdr:col>2</xdr:col>
      <xdr:colOff>361950</xdr:colOff>
      <xdr:row>0</xdr:row>
      <xdr:rowOff>0</xdr:rowOff>
    </xdr:to>
    <xdr:pic>
      <xdr:nvPicPr>
        <xdr:cNvPr id="17475"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xdr:from>
      <xdr:col>1</xdr:col>
      <xdr:colOff>0</xdr:colOff>
      <xdr:row>0</xdr:row>
      <xdr:rowOff>0</xdr:rowOff>
    </xdr:from>
    <xdr:to>
      <xdr:col>2</xdr:col>
      <xdr:colOff>361950</xdr:colOff>
      <xdr:row>0</xdr:row>
      <xdr:rowOff>0</xdr:rowOff>
    </xdr:to>
    <xdr:pic>
      <xdr:nvPicPr>
        <xdr:cNvPr id="17476"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5</xdr:col>
      <xdr:colOff>47625</xdr:colOff>
      <xdr:row>4</xdr:row>
      <xdr:rowOff>57150</xdr:rowOff>
    </xdr:to>
    <xdr:pic>
      <xdr:nvPicPr>
        <xdr:cNvPr id="17477" name="Picture 29"/>
        <xdr:cNvPicPr>
          <a:picLocks noChangeAspect="1" noChangeArrowheads="1"/>
        </xdr:cNvPicPr>
      </xdr:nvPicPr>
      <xdr:blipFill>
        <a:blip xmlns:r="http://schemas.openxmlformats.org/officeDocument/2006/relationships" r:embed="rId2" cstate="print"/>
        <a:srcRect/>
        <a:stretch>
          <a:fillRect/>
        </a:stretch>
      </xdr:blipFill>
      <xdr:spPr bwMode="auto">
        <a:xfrm>
          <a:off x="38100" y="57150"/>
          <a:ext cx="685800" cy="628650"/>
        </a:xfrm>
        <a:prstGeom prst="rect">
          <a:avLst/>
        </a:prstGeom>
        <a:noFill/>
        <a:ln w="9525">
          <a:noFill/>
          <a:miter lim="800000"/>
          <a:headEnd/>
          <a:tailEnd/>
        </a:ln>
      </xdr:spPr>
    </xdr:pic>
    <xdr:clientData/>
  </xdr:twoCellAnchor>
  <xdr:twoCellAnchor>
    <xdr:from>
      <xdr:col>35</xdr:col>
      <xdr:colOff>57150</xdr:colOff>
      <xdr:row>54</xdr:row>
      <xdr:rowOff>32904</xdr:rowOff>
    </xdr:from>
    <xdr:to>
      <xdr:col>39</xdr:col>
      <xdr:colOff>46759</xdr:colOff>
      <xdr:row>55</xdr:row>
      <xdr:rowOff>14287</xdr:rowOff>
    </xdr:to>
    <xdr:sp macro="" textlink="">
      <xdr:nvSpPr>
        <xdr:cNvPr id="17478" name="AutoShape 5"/>
        <xdr:cNvSpPr>
          <a:spLocks noChangeArrowheads="1"/>
        </xdr:cNvSpPr>
      </xdr:nvSpPr>
      <xdr:spPr bwMode="auto">
        <a:xfrm>
          <a:off x="6510338" y="10291329"/>
          <a:ext cx="770659" cy="171883"/>
        </a:xfrm>
        <a:prstGeom prst="rightArrow">
          <a:avLst>
            <a:gd name="adj1" fmla="val 42856"/>
            <a:gd name="adj2" fmla="val 183333"/>
          </a:avLst>
        </a:prstGeom>
        <a:solidFill>
          <a:srgbClr val="000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361950</xdr:colOff>
      <xdr:row>0</xdr:row>
      <xdr:rowOff>0</xdr:rowOff>
    </xdr:to>
    <xdr:pic>
      <xdr:nvPicPr>
        <xdr:cNvPr id="11317"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xdr:from>
      <xdr:col>1</xdr:col>
      <xdr:colOff>0</xdr:colOff>
      <xdr:row>0</xdr:row>
      <xdr:rowOff>0</xdr:rowOff>
    </xdr:from>
    <xdr:to>
      <xdr:col>2</xdr:col>
      <xdr:colOff>361950</xdr:colOff>
      <xdr:row>0</xdr:row>
      <xdr:rowOff>0</xdr:rowOff>
    </xdr:to>
    <xdr:pic>
      <xdr:nvPicPr>
        <xdr:cNvPr id="11318"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xdr:from>
      <xdr:col>1</xdr:col>
      <xdr:colOff>0</xdr:colOff>
      <xdr:row>0</xdr:row>
      <xdr:rowOff>0</xdr:rowOff>
    </xdr:from>
    <xdr:to>
      <xdr:col>2</xdr:col>
      <xdr:colOff>361950</xdr:colOff>
      <xdr:row>0</xdr:row>
      <xdr:rowOff>0</xdr:rowOff>
    </xdr:to>
    <xdr:pic>
      <xdr:nvPicPr>
        <xdr:cNvPr id="11319" name="Picture 29"/>
        <xdr:cNvPicPr>
          <a:picLocks noChangeAspect="1" noChangeArrowheads="1"/>
        </xdr:cNvPicPr>
      </xdr:nvPicPr>
      <xdr:blipFill>
        <a:blip xmlns:r="http://schemas.openxmlformats.org/officeDocument/2006/relationships" r:embed="rId1"/>
        <a:srcRect/>
        <a:stretch>
          <a:fillRect/>
        </a:stretch>
      </xdr:blipFill>
      <xdr:spPr bwMode="auto">
        <a:xfrm>
          <a:off x="38100" y="0"/>
          <a:ext cx="276225" cy="0"/>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5</xdr:col>
      <xdr:colOff>47625</xdr:colOff>
      <xdr:row>4</xdr:row>
      <xdr:rowOff>28575</xdr:rowOff>
    </xdr:to>
    <xdr:pic>
      <xdr:nvPicPr>
        <xdr:cNvPr id="11320" name="Picture 29"/>
        <xdr:cNvPicPr>
          <a:picLocks noChangeAspect="1" noChangeArrowheads="1"/>
        </xdr:cNvPicPr>
      </xdr:nvPicPr>
      <xdr:blipFill>
        <a:blip xmlns:r="http://schemas.openxmlformats.org/officeDocument/2006/relationships" r:embed="rId2" cstate="print"/>
        <a:srcRect/>
        <a:stretch>
          <a:fillRect/>
        </a:stretch>
      </xdr:blipFill>
      <xdr:spPr bwMode="auto">
        <a:xfrm>
          <a:off x="38100" y="57150"/>
          <a:ext cx="685800" cy="628650"/>
        </a:xfrm>
        <a:prstGeom prst="rect">
          <a:avLst/>
        </a:prstGeom>
        <a:noFill/>
        <a:ln w="9525">
          <a:noFill/>
          <a:miter lim="800000"/>
          <a:headEnd/>
          <a:tailEnd/>
        </a:ln>
      </xdr:spPr>
    </xdr:pic>
    <xdr:clientData/>
  </xdr:twoCellAnchor>
  <xdr:twoCellAnchor>
    <xdr:from>
      <xdr:col>31</xdr:col>
      <xdr:colOff>142875</xdr:colOff>
      <xdr:row>41</xdr:row>
      <xdr:rowOff>38100</xdr:rowOff>
    </xdr:from>
    <xdr:to>
      <xdr:col>38</xdr:col>
      <xdr:colOff>133350</xdr:colOff>
      <xdr:row>41</xdr:row>
      <xdr:rowOff>209550</xdr:rowOff>
    </xdr:to>
    <xdr:sp macro="" textlink="">
      <xdr:nvSpPr>
        <xdr:cNvPr id="6" name="AutoShape 5"/>
        <xdr:cNvSpPr>
          <a:spLocks noChangeArrowheads="1"/>
        </xdr:cNvSpPr>
      </xdr:nvSpPr>
      <xdr:spPr bwMode="auto">
        <a:xfrm>
          <a:off x="5400675" y="8924925"/>
          <a:ext cx="1257300" cy="171450"/>
        </a:xfrm>
        <a:prstGeom prst="rightArrow">
          <a:avLst>
            <a:gd name="adj1" fmla="val 50000"/>
            <a:gd name="adj2" fmla="val 183333"/>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N353"/>
  <sheetViews>
    <sheetView tabSelected="1" workbookViewId="0">
      <selection activeCell="AE14" sqref="AE14"/>
    </sheetView>
  </sheetViews>
  <sheetFormatPr baseColWidth="10" defaultRowHeight="18"/>
  <cols>
    <col min="1" max="1" width="0.54296875" style="37" customWidth="1"/>
    <col min="2" max="2" width="1.453125" customWidth="1"/>
    <col min="3" max="4" width="2.7265625" customWidth="1"/>
    <col min="5" max="5" width="2.7265625" style="21" customWidth="1"/>
    <col min="6" max="16" width="2.7265625" customWidth="1"/>
    <col min="17" max="17" width="2.7265625" style="23" customWidth="1"/>
    <col min="18" max="20" width="2.7265625" customWidth="1"/>
    <col min="21" max="21" width="0.81640625" customWidth="1"/>
    <col min="22" max="39" width="2.7265625" customWidth="1"/>
    <col min="40" max="40" width="1.453125" customWidth="1"/>
    <col min="41" max="41" width="2.7265625" customWidth="1"/>
  </cols>
  <sheetData>
    <row r="1" spans="2:40" s="45" customFormat="1" ht="5.15" customHeight="1">
      <c r="E1" s="46"/>
      <c r="Q1" s="47"/>
    </row>
    <row r="2" spans="2:40" s="45" customFormat="1" ht="15" customHeight="1">
      <c r="E2" s="46"/>
      <c r="G2" s="188" t="s">
        <v>98</v>
      </c>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94" t="s">
        <v>198</v>
      </c>
      <c r="AJ2" s="194"/>
      <c r="AK2" s="194"/>
      <c r="AL2" s="194"/>
      <c r="AM2" s="194"/>
      <c r="AN2" s="195"/>
    </row>
    <row r="3" spans="2:40" s="45" customFormat="1" ht="15" customHeight="1">
      <c r="E3" s="46"/>
      <c r="G3" s="190"/>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6"/>
      <c r="AJ3" s="196"/>
      <c r="AK3" s="196"/>
      <c r="AL3" s="196"/>
      <c r="AM3" s="196"/>
      <c r="AN3" s="197"/>
    </row>
    <row r="4" spans="2:40" s="45" customFormat="1" ht="15" customHeight="1">
      <c r="E4" s="46"/>
      <c r="G4" s="192"/>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8"/>
      <c r="AJ4" s="198"/>
      <c r="AK4" s="198"/>
      <c r="AL4" s="198"/>
      <c r="AM4" s="198"/>
      <c r="AN4" s="199"/>
    </row>
    <row r="5" spans="2:40" s="45" customFormat="1" ht="5.15" customHeight="1">
      <c r="E5" s="46"/>
      <c r="Q5" s="47"/>
    </row>
    <row r="6" spans="2:40" s="165" customFormat="1" ht="15.5">
      <c r="E6" s="166"/>
      <c r="Q6" s="167"/>
    </row>
    <row r="7" spans="2:40" s="165" customFormat="1" ht="15.75" customHeight="1">
      <c r="C7" s="187" t="s">
        <v>136</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row>
    <row r="8" spans="2:40" s="165" customFormat="1" ht="15.5">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row>
    <row r="9" spans="2:40" s="165" customFormat="1" ht="15.5">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row>
    <row r="10" spans="2:40" s="165" customFormat="1" ht="5.15" customHeight="1">
      <c r="E10" s="166"/>
      <c r="Q10" s="167"/>
    </row>
    <row r="11" spans="2:40" s="165" customFormat="1" ht="15.5">
      <c r="C11" s="203" t="s">
        <v>139</v>
      </c>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row>
    <row r="12" spans="2:40" s="165" customFormat="1" ht="15.5">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row>
    <row r="13" spans="2:40" s="165" customFormat="1" ht="15.5">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row>
    <row r="14" spans="2:40" s="165" customFormat="1" ht="15.5">
      <c r="E14" s="166"/>
      <c r="Q14" s="167"/>
    </row>
    <row r="15" spans="2:40" s="45" customFormat="1" ht="17.649999999999999" customHeight="1">
      <c r="B15" s="201" t="s">
        <v>164</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row>
    <row r="16" spans="2:40" s="176" customFormat="1" ht="5.15" customHeight="1">
      <c r="E16" s="177"/>
      <c r="Q16" s="178"/>
    </row>
    <row r="17" spans="3:40" s="176" customFormat="1">
      <c r="E17" s="177"/>
      <c r="J17" s="176" t="s">
        <v>28</v>
      </c>
      <c r="L17" s="176" t="s">
        <v>165</v>
      </c>
      <c r="Q17" s="178"/>
    </row>
    <row r="18" spans="3:40" s="176" customFormat="1" ht="5.15" customHeight="1">
      <c r="E18" s="177"/>
      <c r="Q18" s="178"/>
    </row>
    <row r="19" spans="3:40" s="176" customFormat="1">
      <c r="E19" s="177"/>
      <c r="J19" s="176" t="s">
        <v>27</v>
      </c>
      <c r="L19" s="176" t="s">
        <v>182</v>
      </c>
      <c r="Q19" s="178"/>
    </row>
    <row r="20" spans="3:40" s="176" customFormat="1" ht="5.15" customHeight="1">
      <c r="E20" s="177"/>
      <c r="Q20" s="178"/>
    </row>
    <row r="21" spans="3:40" s="176" customFormat="1">
      <c r="E21" s="177"/>
      <c r="J21" s="176" t="s">
        <v>26</v>
      </c>
      <c r="L21" s="176" t="s">
        <v>183</v>
      </c>
      <c r="Q21" s="178"/>
    </row>
    <row r="22" spans="3:40" s="176" customFormat="1" ht="5.15" customHeight="1">
      <c r="E22" s="177"/>
      <c r="Q22" s="178"/>
    </row>
    <row r="23" spans="3:40" s="176" customFormat="1">
      <c r="E23" s="177"/>
      <c r="J23" s="176" t="s">
        <v>25</v>
      </c>
      <c r="L23" s="176" t="s">
        <v>186</v>
      </c>
      <c r="Q23" s="178"/>
    </row>
    <row r="24" spans="3:40" s="176" customFormat="1" ht="5.15" customHeight="1">
      <c r="E24" s="177"/>
      <c r="Q24" s="178"/>
    </row>
    <row r="25" spans="3:40" s="176" customFormat="1">
      <c r="E25" s="177"/>
      <c r="J25" s="176" t="s">
        <v>24</v>
      </c>
      <c r="L25" s="176" t="s">
        <v>184</v>
      </c>
      <c r="Q25" s="178"/>
    </row>
    <row r="26" spans="3:40" s="176" customFormat="1" ht="5.15" customHeight="1">
      <c r="E26" s="177"/>
      <c r="Q26" s="178"/>
    </row>
    <row r="27" spans="3:40" s="176" customFormat="1">
      <c r="E27" s="177"/>
      <c r="J27" s="176" t="s">
        <v>31</v>
      </c>
      <c r="L27" s="176" t="s">
        <v>185</v>
      </c>
      <c r="Q27" s="178"/>
    </row>
    <row r="28" spans="3:40" s="176" customFormat="1">
      <c r="E28" s="177"/>
      <c r="Q28" s="178"/>
    </row>
    <row r="29" spans="3:40" s="176" customFormat="1">
      <c r="E29" s="177"/>
      <c r="Q29" s="178"/>
    </row>
    <row r="30" spans="3:40" s="168" customFormat="1" ht="35.15" customHeight="1">
      <c r="C30" s="182" t="s">
        <v>28</v>
      </c>
      <c r="D30" s="182"/>
      <c r="E30" s="183" t="s">
        <v>165</v>
      </c>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row>
    <row r="31" spans="3:40" s="176" customFormat="1" ht="15" customHeight="1">
      <c r="E31" s="177"/>
      <c r="Q31" s="178"/>
    </row>
    <row r="32" spans="3:40" s="168" customFormat="1" ht="20.149999999999999" customHeight="1">
      <c r="E32" s="182" t="s">
        <v>169</v>
      </c>
      <c r="F32" s="182"/>
      <c r="G32" s="202" t="s">
        <v>137</v>
      </c>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row>
    <row r="33" spans="3:40" s="165" customFormat="1" ht="5.15" customHeight="1">
      <c r="E33" s="166"/>
      <c r="Q33" s="167"/>
    </row>
    <row r="34" spans="3:40" s="165" customFormat="1" ht="15.75" customHeight="1">
      <c r="C34" s="181" t="s">
        <v>141</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row>
    <row r="35" spans="3:40" s="165" customFormat="1" ht="15.5">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row>
    <row r="36" spans="3:40" s="165" customFormat="1" ht="15.5">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row>
    <row r="37" spans="3:40" s="165" customFormat="1" ht="15.5">
      <c r="E37" s="166"/>
      <c r="Q37" s="167"/>
    </row>
    <row r="38" spans="3:40" s="165" customFormat="1" ht="15.5">
      <c r="E38" s="166"/>
      <c r="Q38" s="167"/>
    </row>
    <row r="39" spans="3:40" s="165" customFormat="1" ht="15.5">
      <c r="E39" s="166"/>
      <c r="Q39" s="167"/>
    </row>
    <row r="40" spans="3:40" s="165" customFormat="1" ht="15.5">
      <c r="E40" s="166"/>
      <c r="Q40" s="167"/>
    </row>
    <row r="41" spans="3:40" s="165" customFormat="1" ht="15.5">
      <c r="E41" s="166"/>
      <c r="Q41" s="167"/>
    </row>
    <row r="42" spans="3:40" s="168" customFormat="1" ht="20.149999999999999" customHeight="1">
      <c r="E42" s="182" t="s">
        <v>170</v>
      </c>
      <c r="F42" s="182"/>
      <c r="G42" s="202" t="s">
        <v>166</v>
      </c>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row>
    <row r="43" spans="3:40" s="165" customFormat="1" ht="5.15" customHeight="1">
      <c r="E43" s="166"/>
      <c r="Q43" s="167"/>
    </row>
    <row r="44" spans="3:40" s="165" customFormat="1" ht="15.75" customHeight="1">
      <c r="C44" s="181" t="s">
        <v>140</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row>
    <row r="45" spans="3:40" s="165" customFormat="1" ht="15.5">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row>
    <row r="46" spans="3:40" s="165" customFormat="1" ht="15.5">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row>
    <row r="47" spans="3:40" s="165" customFormat="1" ht="15.5">
      <c r="E47" s="166"/>
      <c r="Q47" s="167"/>
    </row>
    <row r="48" spans="3:40" s="168" customFormat="1" ht="20.149999999999999" customHeight="1">
      <c r="E48" s="182" t="s">
        <v>171</v>
      </c>
      <c r="F48" s="182"/>
      <c r="G48" s="202" t="s">
        <v>138</v>
      </c>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row>
    <row r="49" spans="3:40" s="165" customFormat="1" ht="5.15" customHeight="1">
      <c r="E49" s="166"/>
      <c r="Q49" s="167"/>
    </row>
    <row r="50" spans="3:40" s="165" customFormat="1" ht="15.75" customHeight="1">
      <c r="C50" s="181" t="s">
        <v>142</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row>
    <row r="51" spans="3:40" s="165" customFormat="1" ht="15.5">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row>
    <row r="52" spans="3:40" s="165" customFormat="1" ht="15.5">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row>
    <row r="53" spans="3:40" s="165" customFormat="1" ht="15.5">
      <c r="E53" s="166"/>
      <c r="Q53" s="167"/>
      <c r="AC53" s="168"/>
    </row>
    <row r="54" spans="3:40" s="165" customFormat="1" ht="15.5">
      <c r="E54" s="166"/>
      <c r="Q54" s="167"/>
    </row>
    <row r="55" spans="3:40" s="165" customFormat="1" ht="15.5">
      <c r="E55" s="166"/>
      <c r="Q55" s="167"/>
    </row>
    <row r="56" spans="3:40" s="165" customFormat="1" ht="15.5">
      <c r="E56" s="166"/>
      <c r="Q56" s="167"/>
    </row>
    <row r="57" spans="3:40" s="165" customFormat="1" ht="15.5">
      <c r="E57" s="166"/>
      <c r="Q57" s="167"/>
    </row>
    <row r="58" spans="3:40" s="165" customFormat="1" ht="15.5">
      <c r="E58" s="166"/>
      <c r="Q58" s="167"/>
    </row>
    <row r="59" spans="3:40" s="165" customFormat="1" ht="15.5">
      <c r="E59" s="166"/>
      <c r="Q59" s="167"/>
    </row>
    <row r="60" spans="3:40" s="165" customFormat="1" ht="15.5">
      <c r="E60" s="166"/>
      <c r="Q60" s="167"/>
    </row>
    <row r="61" spans="3:40" s="168" customFormat="1" ht="20.149999999999999" customHeight="1">
      <c r="E61" s="182" t="s">
        <v>172</v>
      </c>
      <c r="F61" s="182"/>
      <c r="G61" s="202" t="s">
        <v>150</v>
      </c>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row>
    <row r="62" spans="3:40" s="165" customFormat="1" ht="5.15" customHeight="1">
      <c r="E62" s="166"/>
      <c r="Q62" s="167"/>
    </row>
    <row r="63" spans="3:40" s="165" customFormat="1" ht="15.75" customHeight="1">
      <c r="C63" s="200" t="s">
        <v>151</v>
      </c>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row>
    <row r="64" spans="3:40" s="165" customFormat="1" ht="15.5">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row>
    <row r="65" spans="3:40" s="165" customFormat="1" ht="5.15" customHeight="1">
      <c r="E65" s="166"/>
      <c r="Q65" s="167"/>
    </row>
    <row r="66" spans="3:40" s="165" customFormat="1" ht="15.75" customHeight="1">
      <c r="C66" s="200" t="s">
        <v>152</v>
      </c>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row>
    <row r="67" spans="3:40" s="165" customFormat="1" ht="15.5">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row>
    <row r="68" spans="3:40" s="165" customFormat="1" ht="15.5">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row>
    <row r="69" spans="3:40" s="45" customFormat="1">
      <c r="E69" s="46"/>
      <c r="Q69" s="47"/>
    </row>
    <row r="70" spans="3:40" s="45" customFormat="1">
      <c r="E70" s="46"/>
      <c r="Q70" s="47"/>
    </row>
    <row r="71" spans="3:40" s="45" customFormat="1">
      <c r="E71" s="46"/>
      <c r="Q71" s="47"/>
    </row>
    <row r="72" spans="3:40" s="45" customFormat="1">
      <c r="E72" s="46"/>
      <c r="Q72" s="47"/>
    </row>
    <row r="73" spans="3:40" s="45" customFormat="1">
      <c r="E73" s="46"/>
      <c r="Q73" s="47"/>
    </row>
    <row r="74" spans="3:40" s="45" customFormat="1">
      <c r="E74" s="46"/>
      <c r="Q74" s="47"/>
    </row>
    <row r="75" spans="3:40" s="45" customFormat="1">
      <c r="E75" s="46"/>
      <c r="Q75" s="47"/>
    </row>
    <row r="76" spans="3:40" s="45" customFormat="1">
      <c r="E76" s="46"/>
      <c r="Q76" s="47"/>
    </row>
    <row r="77" spans="3:40" s="45" customFormat="1">
      <c r="E77" s="46"/>
      <c r="Q77" s="47"/>
    </row>
    <row r="78" spans="3:40" s="45" customFormat="1" ht="12.75" customHeight="1">
      <c r="C78" s="181" t="s">
        <v>153</v>
      </c>
      <c r="D78" s="181"/>
      <c r="E78" s="181"/>
      <c r="F78" s="181"/>
      <c r="G78" s="181"/>
      <c r="H78" s="181"/>
      <c r="I78" s="181"/>
      <c r="J78" s="181"/>
      <c r="K78" s="181"/>
      <c r="L78" s="181"/>
      <c r="M78" s="181"/>
      <c r="N78" s="181"/>
      <c r="O78" s="181"/>
      <c r="P78" s="181"/>
      <c r="Q78" s="181"/>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row>
    <row r="79" spans="3:40" s="45" customFormat="1" ht="12.75" customHeight="1">
      <c r="C79" s="181"/>
      <c r="D79" s="181"/>
      <c r="E79" s="181"/>
      <c r="F79" s="181"/>
      <c r="G79" s="181"/>
      <c r="H79" s="181"/>
      <c r="I79" s="181"/>
      <c r="J79" s="181"/>
      <c r="K79" s="181"/>
      <c r="L79" s="181"/>
      <c r="M79" s="181"/>
      <c r="N79" s="181"/>
      <c r="O79" s="181"/>
      <c r="P79" s="181"/>
      <c r="Q79" s="181"/>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row>
    <row r="80" spans="3:40" s="45" customFormat="1" ht="12.75" customHeight="1">
      <c r="C80" s="181"/>
      <c r="D80" s="181"/>
      <c r="E80" s="181"/>
      <c r="F80" s="181"/>
      <c r="G80" s="181"/>
      <c r="H80" s="181"/>
      <c r="I80" s="181"/>
      <c r="J80" s="181"/>
      <c r="K80" s="181"/>
      <c r="L80" s="181"/>
      <c r="M80" s="181"/>
      <c r="N80" s="181"/>
      <c r="O80" s="181"/>
      <c r="P80" s="181"/>
      <c r="Q80" s="181"/>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row>
    <row r="81" spans="3:40" s="45" customFormat="1" ht="17.649999999999999" customHeight="1">
      <c r="C81" s="181"/>
      <c r="D81" s="181"/>
      <c r="E81" s="181"/>
      <c r="F81" s="181"/>
      <c r="G81" s="181"/>
      <c r="H81" s="181"/>
      <c r="I81" s="181"/>
      <c r="J81" s="181"/>
      <c r="K81" s="181"/>
      <c r="L81" s="181"/>
      <c r="M81" s="181"/>
      <c r="N81" s="181"/>
      <c r="O81" s="181"/>
      <c r="P81" s="181"/>
      <c r="Q81" s="181"/>
    </row>
    <row r="82" spans="3:40" s="165" customFormat="1" ht="15.5">
      <c r="C82" s="181"/>
      <c r="D82" s="181"/>
      <c r="E82" s="181"/>
      <c r="F82" s="181"/>
      <c r="G82" s="181"/>
      <c r="H82" s="181"/>
      <c r="I82" s="181"/>
      <c r="J82" s="181"/>
      <c r="K82" s="181"/>
      <c r="L82" s="181"/>
      <c r="M82" s="181"/>
      <c r="N82" s="181"/>
      <c r="O82" s="181"/>
      <c r="P82" s="181"/>
      <c r="Q82" s="181"/>
      <c r="AC82" s="168"/>
    </row>
    <row r="83" spans="3:40" s="45" customFormat="1" ht="17.649999999999999" customHeight="1">
      <c r="C83" s="181"/>
      <c r="D83" s="181"/>
      <c r="E83" s="181"/>
      <c r="F83" s="181"/>
      <c r="G83" s="181"/>
      <c r="H83" s="181"/>
      <c r="I83" s="181"/>
      <c r="J83" s="181"/>
      <c r="K83" s="181"/>
      <c r="L83" s="181"/>
      <c r="M83" s="181"/>
      <c r="N83" s="181"/>
      <c r="O83" s="181"/>
      <c r="P83" s="181"/>
      <c r="Q83" s="181"/>
    </row>
    <row r="84" spans="3:40" s="165" customFormat="1" ht="15.5">
      <c r="E84" s="166"/>
      <c r="Q84" s="167"/>
      <c r="AC84" s="168"/>
    </row>
    <row r="85" spans="3:40" s="165" customFormat="1" ht="15.5">
      <c r="E85" s="166"/>
      <c r="Q85" s="167"/>
      <c r="AC85" s="168"/>
    </row>
    <row r="86" spans="3:40" s="168" customFormat="1" ht="35.15" customHeight="1">
      <c r="C86" s="182" t="s">
        <v>27</v>
      </c>
      <c r="D86" s="182"/>
      <c r="E86" s="183" t="s">
        <v>143</v>
      </c>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row>
    <row r="87" spans="3:40" s="165" customFormat="1" ht="15" customHeight="1">
      <c r="E87" s="166"/>
      <c r="Q87" s="167"/>
    </row>
    <row r="88" spans="3:40" s="165" customFormat="1" ht="15.75" customHeight="1">
      <c r="C88" s="200" t="s">
        <v>154</v>
      </c>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row>
    <row r="89" spans="3:40" s="165" customFormat="1" ht="15.5">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row>
    <row r="90" spans="3:40" s="165" customFormat="1" ht="5.15" customHeight="1">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row>
    <row r="91" spans="3:40" s="165" customFormat="1" ht="15.5">
      <c r="D91" s="165" t="s">
        <v>99</v>
      </c>
      <c r="E91" s="166"/>
      <c r="F91" s="170" t="s">
        <v>100</v>
      </c>
      <c r="Q91" s="167"/>
    </row>
    <row r="92" spans="3:40" s="165" customFormat="1" ht="15.5">
      <c r="C92" s="185" t="s">
        <v>144</v>
      </c>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row>
    <row r="93" spans="3:40" s="165" customFormat="1" ht="15.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row>
    <row r="94" spans="3:40" s="165" customFormat="1" ht="5.15" customHeight="1">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row>
    <row r="95" spans="3:40" s="165" customFormat="1" ht="15.5">
      <c r="D95" s="165" t="s">
        <v>101</v>
      </c>
      <c r="E95" s="166"/>
      <c r="F95" s="170" t="s">
        <v>60</v>
      </c>
      <c r="Q95" s="167"/>
    </row>
    <row r="96" spans="3:40" s="165" customFormat="1" ht="15.5">
      <c r="C96" s="185" t="s">
        <v>146</v>
      </c>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row>
    <row r="97" spans="3:40" s="165" customFormat="1" ht="15.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row>
    <row r="98" spans="3:40" s="165" customFormat="1" ht="5.15" customHeight="1">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row>
    <row r="99" spans="3:40" s="165" customFormat="1" ht="15.5">
      <c r="D99" s="165" t="s">
        <v>102</v>
      </c>
      <c r="E99" s="166"/>
      <c r="F99" s="170" t="s">
        <v>6</v>
      </c>
      <c r="Q99" s="167"/>
    </row>
    <row r="100" spans="3:40" s="165" customFormat="1" ht="15.5">
      <c r="C100" s="185" t="s">
        <v>145</v>
      </c>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row>
    <row r="101" spans="3:40" s="165" customFormat="1" ht="15.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row>
    <row r="102" spans="3:40" s="165" customFormat="1" ht="5.15" customHeight="1">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row>
    <row r="103" spans="3:40" s="165" customFormat="1" ht="15.5">
      <c r="D103" s="165" t="s">
        <v>103</v>
      </c>
      <c r="E103" s="166"/>
      <c r="F103" s="170" t="s">
        <v>1</v>
      </c>
      <c r="Q103" s="167"/>
    </row>
    <row r="104" spans="3:40" s="165" customFormat="1" ht="5.15" customHeight="1">
      <c r="E104" s="166"/>
      <c r="Q104" s="167"/>
    </row>
    <row r="105" spans="3:40" s="165" customFormat="1" ht="15.5">
      <c r="C105" s="187" t="s">
        <v>147</v>
      </c>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row>
    <row r="106" spans="3:40" s="165" customFormat="1" ht="15.5">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row>
    <row r="107" spans="3:40" s="165" customFormat="1" ht="5.15" customHeight="1">
      <c r="E107" s="166"/>
      <c r="Q107" s="167"/>
    </row>
    <row r="108" spans="3:40" s="165" customFormat="1" ht="15.5">
      <c r="E108" s="165" t="s">
        <v>104</v>
      </c>
      <c r="G108" s="181" t="s">
        <v>149</v>
      </c>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row>
    <row r="109" spans="3:40" s="45" customFormat="1" ht="17.649999999999999" customHeight="1">
      <c r="E109" s="46"/>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row>
    <row r="110" spans="3:40" s="165" customFormat="1" ht="5.15" customHeight="1">
      <c r="E110" s="166"/>
      <c r="Q110" s="167"/>
    </row>
    <row r="111" spans="3:40" s="165" customFormat="1" ht="15.5">
      <c r="E111" s="165" t="s">
        <v>105</v>
      </c>
      <c r="G111" s="186" t="s">
        <v>148</v>
      </c>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row>
    <row r="112" spans="3:40" s="165" customFormat="1" ht="5.15" customHeight="1">
      <c r="E112" s="166"/>
      <c r="Q112" s="167"/>
    </row>
    <row r="113" spans="3:40" s="165" customFormat="1" ht="15.75" customHeight="1">
      <c r="E113" s="165" t="s">
        <v>106</v>
      </c>
      <c r="G113" s="187" t="s">
        <v>107</v>
      </c>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row>
    <row r="114" spans="3:40" s="45" customFormat="1" ht="18" customHeight="1">
      <c r="E114" s="46"/>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row>
    <row r="115" spans="3:40" s="45" customFormat="1" ht="18" customHeight="1">
      <c r="E115" s="46"/>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row>
    <row r="116" spans="3:40" s="45" customFormat="1" ht="18" customHeight="1">
      <c r="E116" s="46"/>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row>
    <row r="117" spans="3:40" s="45" customFormat="1">
      <c r="E117" s="46"/>
      <c r="Q117" s="47"/>
    </row>
    <row r="118" spans="3:40" s="45" customFormat="1">
      <c r="E118" s="46"/>
      <c r="Q118" s="47"/>
    </row>
    <row r="119" spans="3:40" s="45" customFormat="1">
      <c r="E119" s="46"/>
      <c r="Q119" s="47"/>
    </row>
    <row r="120" spans="3:40" s="45" customFormat="1">
      <c r="E120" s="46"/>
      <c r="Q120" s="47"/>
    </row>
    <row r="121" spans="3:40" s="165" customFormat="1" ht="5.15" customHeight="1">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row>
    <row r="122" spans="3:40" s="165" customFormat="1" ht="15.5">
      <c r="D122" s="165" t="s">
        <v>108</v>
      </c>
      <c r="E122" s="166"/>
      <c r="F122" s="170" t="s">
        <v>15</v>
      </c>
      <c r="Q122" s="167"/>
    </row>
    <row r="123" spans="3:40" s="165" customFormat="1" ht="5.15" customHeight="1">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row>
    <row r="124" spans="3:40" s="165" customFormat="1" ht="15.5">
      <c r="C124" s="187" t="s">
        <v>155</v>
      </c>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row>
    <row r="125" spans="3:40" s="165" customFormat="1" ht="15.5">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row>
    <row r="126" spans="3:40" s="45" customFormat="1" ht="5.15" customHeight="1">
      <c r="E126" s="46"/>
      <c r="Q126" s="47"/>
    </row>
    <row r="127" spans="3:40" s="165" customFormat="1" ht="15.5">
      <c r="C127" s="187" t="s">
        <v>109</v>
      </c>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row>
    <row r="128" spans="3:40" s="165" customFormat="1" ht="15.5">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row>
    <row r="129" spans="3:40" s="165" customFormat="1" ht="5.15" customHeight="1">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row>
    <row r="130" spans="3:40" s="165" customFormat="1" ht="15.5">
      <c r="D130" s="165" t="s">
        <v>110</v>
      </c>
      <c r="E130" s="166"/>
      <c r="F130" s="170" t="s">
        <v>56</v>
      </c>
      <c r="Q130" s="167"/>
    </row>
    <row r="131" spans="3:40" s="165" customFormat="1" ht="5.15" customHeight="1">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row>
    <row r="132" spans="3:40" s="165" customFormat="1" ht="15.5">
      <c r="C132" s="187" t="s">
        <v>156</v>
      </c>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row>
    <row r="133" spans="3:40" s="165" customFormat="1" ht="15.5">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row>
    <row r="134" spans="3:40" s="45" customFormat="1" ht="5.15" customHeight="1">
      <c r="E134" s="46"/>
      <c r="Q134" s="47"/>
    </row>
    <row r="135" spans="3:40" s="165" customFormat="1" ht="15.5">
      <c r="C135" s="187" t="s">
        <v>109</v>
      </c>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row>
    <row r="136" spans="3:40" s="165" customFormat="1" ht="15.5">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row>
    <row r="137" spans="3:40" s="165" customFormat="1" ht="5.15" customHeight="1">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row>
    <row r="138" spans="3:40" s="165" customFormat="1" ht="15.5">
      <c r="D138" s="165" t="s">
        <v>111</v>
      </c>
      <c r="E138" s="166"/>
      <c r="F138" s="170" t="s">
        <v>112</v>
      </c>
      <c r="Q138" s="167"/>
    </row>
    <row r="139" spans="3:40" s="165" customFormat="1" ht="15.5">
      <c r="C139" s="185" t="s">
        <v>158</v>
      </c>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row>
    <row r="140" spans="3:40" s="165" customFormat="1" ht="15.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row>
    <row r="141" spans="3:40" s="165" customFormat="1" ht="15.5">
      <c r="E141" s="166"/>
      <c r="Q141" s="167"/>
    </row>
    <row r="142" spans="3:40" s="165" customFormat="1" ht="15.5">
      <c r="E142" s="166"/>
      <c r="Q142" s="167"/>
    </row>
    <row r="143" spans="3:40" s="168" customFormat="1" ht="35.15" customHeight="1">
      <c r="C143" s="182" t="s">
        <v>26</v>
      </c>
      <c r="D143" s="182"/>
      <c r="E143" s="183" t="s">
        <v>157</v>
      </c>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row>
    <row r="144" spans="3:40" s="165" customFormat="1" ht="15" customHeight="1">
      <c r="E144" s="166"/>
      <c r="Q144" s="167"/>
    </row>
    <row r="145" spans="3:40" s="165" customFormat="1" ht="15.75" customHeight="1">
      <c r="C145" s="181" t="s">
        <v>159</v>
      </c>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row>
    <row r="146" spans="3:40" s="165" customFormat="1" ht="15.75" customHeight="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row>
    <row r="147" spans="3:40" s="165" customFormat="1" ht="15.5">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row>
    <row r="148" spans="3:40" s="165" customFormat="1" ht="5.15" customHeight="1">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row>
    <row r="149" spans="3:40" s="165" customFormat="1" ht="15.5">
      <c r="D149" s="165" t="s">
        <v>99</v>
      </c>
      <c r="E149" s="166"/>
      <c r="F149" s="170" t="s">
        <v>100</v>
      </c>
      <c r="Q149" s="167"/>
    </row>
    <row r="150" spans="3:40" s="165" customFormat="1" ht="15.5">
      <c r="C150" s="185" t="s">
        <v>113</v>
      </c>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row>
    <row r="151" spans="3:40" s="165" customFormat="1" ht="15.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row>
    <row r="152" spans="3:40" s="165" customFormat="1" ht="5.15" customHeight="1">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row>
    <row r="153" spans="3:40" s="165" customFormat="1" ht="15.5">
      <c r="D153" s="165" t="s">
        <v>101</v>
      </c>
      <c r="E153" s="166"/>
      <c r="F153" s="170" t="s">
        <v>15</v>
      </c>
      <c r="Q153" s="167"/>
    </row>
    <row r="154" spans="3:40" s="165" customFormat="1" ht="15.5">
      <c r="C154" s="185" t="s">
        <v>113</v>
      </c>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row>
    <row r="155" spans="3:40" s="165" customFormat="1" ht="15.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row>
    <row r="156" spans="3:40" s="165" customFormat="1" ht="5.15" customHeight="1">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row>
    <row r="157" spans="3:40" s="165" customFormat="1" ht="15.5">
      <c r="D157" s="165" t="s">
        <v>102</v>
      </c>
      <c r="E157" s="166"/>
      <c r="F157" s="170" t="s">
        <v>56</v>
      </c>
      <c r="Q157" s="167"/>
    </row>
    <row r="158" spans="3:40" s="165" customFormat="1" ht="15.5">
      <c r="C158" s="185" t="s">
        <v>113</v>
      </c>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row>
    <row r="159" spans="3:40" s="165" customFormat="1" ht="15.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row>
    <row r="160" spans="3:40" s="165" customFormat="1" ht="5.15" customHeight="1">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row>
    <row r="161" spans="3:40" s="165" customFormat="1" ht="5.15" customHeight="1">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row>
    <row r="162" spans="3:40" s="165" customFormat="1" ht="15.5">
      <c r="D162" s="165" t="s">
        <v>103</v>
      </c>
      <c r="E162" s="166"/>
      <c r="F162" s="170" t="s">
        <v>1</v>
      </c>
      <c r="Q162" s="167"/>
    </row>
    <row r="163" spans="3:40" s="165" customFormat="1" ht="5.15" customHeight="1">
      <c r="E163" s="166"/>
      <c r="Q163" s="167"/>
    </row>
    <row r="164" spans="3:40" s="165" customFormat="1" ht="15.5">
      <c r="C164" s="187" t="s">
        <v>160</v>
      </c>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row>
    <row r="165" spans="3:40" s="165" customFormat="1" ht="15.5">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row>
    <row r="166" spans="3:40" s="165" customFormat="1" ht="5.15" customHeight="1">
      <c r="E166" s="166"/>
      <c r="Q166" s="167"/>
    </row>
    <row r="167" spans="3:40" s="165" customFormat="1" ht="15.5">
      <c r="E167" s="165" t="s">
        <v>104</v>
      </c>
      <c r="G167" s="186" t="s">
        <v>121</v>
      </c>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row>
    <row r="168" spans="3:40" s="165" customFormat="1" ht="5.15" customHeight="1">
      <c r="E168" s="166"/>
      <c r="Q168" s="167"/>
    </row>
    <row r="169" spans="3:40" s="165" customFormat="1" ht="15.5">
      <c r="E169" s="165" t="s">
        <v>105</v>
      </c>
      <c r="G169" s="200" t="s">
        <v>116</v>
      </c>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row>
    <row r="170" spans="3:40" s="165" customFormat="1" ht="15.5">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row>
    <row r="171" spans="3:40" s="165" customFormat="1" ht="5.15" customHeight="1">
      <c r="E171" s="166"/>
      <c r="Q171" s="167"/>
    </row>
    <row r="172" spans="3:40" s="165" customFormat="1" ht="15.5">
      <c r="E172" s="165" t="s">
        <v>106</v>
      </c>
      <c r="G172" s="200" t="s">
        <v>161</v>
      </c>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row>
    <row r="173" spans="3:40" s="165" customFormat="1" ht="15.5">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row>
    <row r="174" spans="3:40" s="165" customFormat="1" ht="5.15" customHeight="1">
      <c r="E174" s="166"/>
      <c r="Q174" s="167"/>
    </row>
    <row r="175" spans="3:40" s="165" customFormat="1" ht="15.5">
      <c r="E175" s="165" t="s">
        <v>114</v>
      </c>
      <c r="G175" s="171" t="s">
        <v>117</v>
      </c>
      <c r="Q175" s="167"/>
    </row>
    <row r="176" spans="3:40" s="165" customFormat="1" ht="5.15" customHeight="1">
      <c r="E176" s="166"/>
      <c r="Q176" s="167"/>
    </row>
    <row r="177" spans="3:40" s="165" customFormat="1" ht="15.75" customHeight="1">
      <c r="E177" s="165" t="s">
        <v>115</v>
      </c>
      <c r="G177" s="187" t="s">
        <v>118</v>
      </c>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row>
    <row r="178" spans="3:40" s="45" customFormat="1" ht="18" customHeight="1">
      <c r="E178" s="46"/>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row>
    <row r="179" spans="3:40" s="45" customFormat="1" ht="18" customHeight="1">
      <c r="E179" s="46"/>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row>
    <row r="180" spans="3:40" s="45" customFormat="1" ht="18" customHeight="1">
      <c r="E180" s="46"/>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row>
    <row r="181" spans="3:40" s="165" customFormat="1" ht="5.15" customHeight="1">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row>
    <row r="182" spans="3:40" s="45" customFormat="1" ht="17.649999999999999" customHeight="1">
      <c r="E182" s="204" t="s">
        <v>119</v>
      </c>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row>
    <row r="183" spans="3:40" s="165" customFormat="1" ht="5.15" customHeight="1">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row>
    <row r="184" spans="3:40" s="45" customFormat="1" ht="15" customHeight="1">
      <c r="C184" s="187" t="s">
        <v>173</v>
      </c>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row>
    <row r="185" spans="3:40" s="45" customFormat="1" ht="15" customHeight="1">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row>
    <row r="186" spans="3:40" s="45" customFormat="1" ht="15" customHeight="1">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row>
    <row r="187" spans="3:40" s="165" customFormat="1" ht="5.15" customHeight="1">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row>
    <row r="188" spans="3:40" s="45" customFormat="1" ht="17.649999999999999" customHeight="1">
      <c r="C188" s="187" t="s">
        <v>174</v>
      </c>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row>
    <row r="189" spans="3:40" s="45" customFormat="1" ht="12.5">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row>
    <row r="190" spans="3:40" s="45" customFormat="1" ht="5.15" customHeight="1">
      <c r="E190" s="46"/>
      <c r="Q190" s="47"/>
    </row>
    <row r="191" spans="3:40" s="165" customFormat="1" ht="15.5">
      <c r="E191" s="165" t="s">
        <v>120</v>
      </c>
      <c r="G191" s="172" t="s">
        <v>177</v>
      </c>
      <c r="Q191" s="167"/>
    </row>
    <row r="192" spans="3:40" s="165" customFormat="1" ht="5.15" customHeight="1">
      <c r="E192" s="166"/>
      <c r="Q192" s="167"/>
    </row>
    <row r="193" spans="5:40" s="45" customFormat="1" ht="15.4" customHeight="1">
      <c r="E193" s="165"/>
      <c r="F193" s="165"/>
      <c r="G193" s="187" t="s">
        <v>175</v>
      </c>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row>
    <row r="194" spans="5:40" s="45" customFormat="1" ht="17.649999999999999" customHeight="1">
      <c r="E194" s="46"/>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row>
    <row r="195" spans="5:40" s="45" customFormat="1" ht="17.649999999999999" customHeight="1">
      <c r="E195" s="46"/>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row>
    <row r="196" spans="5:40" s="45" customFormat="1">
      <c r="E196" s="46"/>
      <c r="Q196" s="47"/>
    </row>
    <row r="197" spans="5:40" s="45" customFormat="1">
      <c r="E197" s="46"/>
      <c r="Q197" s="47"/>
    </row>
    <row r="198" spans="5:40" s="45" customFormat="1">
      <c r="E198" s="46"/>
      <c r="Q198" s="47"/>
    </row>
    <row r="199" spans="5:40" s="45" customFormat="1">
      <c r="E199" s="46"/>
      <c r="Q199" s="47"/>
    </row>
    <row r="200" spans="5:40" s="45" customFormat="1">
      <c r="E200" s="46"/>
      <c r="Q200" s="47"/>
    </row>
    <row r="201" spans="5:40" s="45" customFormat="1">
      <c r="E201" s="46"/>
      <c r="Q201" s="47"/>
    </row>
    <row r="202" spans="5:40" s="45" customFormat="1">
      <c r="E202" s="46"/>
      <c r="Q202" s="47"/>
    </row>
    <row r="203" spans="5:40" s="45" customFormat="1">
      <c r="E203" s="46"/>
      <c r="Q203" s="47"/>
    </row>
    <row r="204" spans="5:40" s="45" customFormat="1">
      <c r="E204" s="46"/>
      <c r="Q204" s="47"/>
    </row>
    <row r="205" spans="5:40" s="45" customFormat="1">
      <c r="E205" s="46"/>
      <c r="Q205" s="47"/>
    </row>
    <row r="206" spans="5:40" s="165" customFormat="1" ht="15.5">
      <c r="E206" s="165" t="s">
        <v>122</v>
      </c>
      <c r="G206" s="172" t="s">
        <v>178</v>
      </c>
      <c r="Q206" s="167"/>
    </row>
    <row r="207" spans="5:40" s="165" customFormat="1" ht="5.15" customHeight="1">
      <c r="E207" s="166"/>
      <c r="Q207" s="167"/>
    </row>
    <row r="208" spans="5:40" s="165" customFormat="1" ht="15.75" customHeight="1">
      <c r="G208" s="181" t="s">
        <v>176</v>
      </c>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row>
    <row r="209" spans="5:40" s="45" customFormat="1" ht="18" customHeight="1">
      <c r="E209" s="46"/>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row>
    <row r="210" spans="5:40" s="165" customFormat="1" ht="5.15" customHeight="1">
      <c r="E210" s="166"/>
      <c r="Q210" s="167"/>
    </row>
    <row r="211" spans="5:40" s="165" customFormat="1" ht="15.5">
      <c r="E211" s="165" t="s">
        <v>123</v>
      </c>
      <c r="G211" s="172" t="s">
        <v>179</v>
      </c>
      <c r="Q211" s="167"/>
    </row>
    <row r="212" spans="5:40" s="165" customFormat="1" ht="5.15" customHeight="1">
      <c r="E212" s="166"/>
      <c r="Q212" s="167"/>
    </row>
    <row r="213" spans="5:40" s="45" customFormat="1" ht="15.4" customHeight="1">
      <c r="E213" s="165"/>
      <c r="F213" s="165"/>
      <c r="G213" s="187" t="s">
        <v>180</v>
      </c>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row>
    <row r="214" spans="5:40" s="45" customFormat="1" ht="17.649999999999999" customHeight="1">
      <c r="E214" s="46"/>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row>
    <row r="215" spans="5:40" s="45" customFormat="1" ht="17.649999999999999" customHeight="1">
      <c r="E215" s="46"/>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row>
    <row r="216" spans="5:40" s="165" customFormat="1" ht="5.15" customHeight="1">
      <c r="E216" s="166"/>
      <c r="Q216" s="167"/>
    </row>
    <row r="217" spans="5:40" s="165" customFormat="1" ht="15.75" customHeight="1">
      <c r="G217" s="187" t="s">
        <v>181</v>
      </c>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row>
    <row r="218" spans="5:40" s="45" customFormat="1" ht="18" customHeight="1">
      <c r="E218" s="46"/>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row>
    <row r="219" spans="5:40" s="45" customFormat="1">
      <c r="E219" s="46"/>
      <c r="Q219" s="47"/>
    </row>
    <row r="220" spans="5:40" s="45" customFormat="1">
      <c r="E220" s="46"/>
      <c r="Q220" s="47"/>
    </row>
    <row r="221" spans="5:40" s="45" customFormat="1">
      <c r="E221" s="46"/>
      <c r="Q221" s="47"/>
    </row>
    <row r="222" spans="5:40" s="45" customFormat="1">
      <c r="E222" s="46"/>
      <c r="Q222" s="47"/>
    </row>
    <row r="223" spans="5:40" s="45" customFormat="1">
      <c r="E223" s="46"/>
      <c r="Q223" s="47"/>
    </row>
    <row r="224" spans="5:40" s="45" customFormat="1">
      <c r="E224" s="46"/>
      <c r="Q224" s="47"/>
    </row>
    <row r="225" spans="5:40" s="45" customFormat="1">
      <c r="E225" s="46"/>
      <c r="Q225" s="47"/>
    </row>
    <row r="226" spans="5:40" s="45" customFormat="1">
      <c r="E226" s="46"/>
      <c r="Q226" s="47"/>
    </row>
    <row r="227" spans="5:40" s="165" customFormat="1" ht="15.5">
      <c r="E227" s="165" t="s">
        <v>125</v>
      </c>
      <c r="G227" s="184" t="s">
        <v>135</v>
      </c>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row>
    <row r="228" spans="5:40" s="45" customFormat="1" ht="18" customHeight="1">
      <c r="E228" s="46"/>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row>
    <row r="229" spans="5:40" s="165" customFormat="1" ht="5.15" customHeight="1">
      <c r="E229" s="166"/>
      <c r="Q229" s="167"/>
    </row>
    <row r="230" spans="5:40" s="45" customFormat="1">
      <c r="E230" s="46"/>
      <c r="Q230" s="47"/>
    </row>
    <row r="231" spans="5:40" s="45" customFormat="1">
      <c r="E231" s="46"/>
      <c r="Q231" s="47"/>
    </row>
    <row r="232" spans="5:40" s="45" customFormat="1">
      <c r="E232" s="46"/>
      <c r="Q232" s="47"/>
    </row>
    <row r="233" spans="5:40" s="45" customFormat="1">
      <c r="E233" s="46"/>
      <c r="Q233" s="47"/>
    </row>
    <row r="234" spans="5:40" s="45" customFormat="1">
      <c r="E234" s="46"/>
      <c r="Q234" s="47"/>
    </row>
    <row r="235" spans="5:40" s="45" customFormat="1">
      <c r="E235" s="46"/>
      <c r="Q235" s="47"/>
    </row>
    <row r="236" spans="5:40" s="45" customFormat="1">
      <c r="E236" s="46"/>
      <c r="Q236" s="47"/>
    </row>
    <row r="237" spans="5:40" s="45" customFormat="1">
      <c r="E237" s="46"/>
      <c r="Q237" s="47"/>
    </row>
    <row r="238" spans="5:40" s="45" customFormat="1">
      <c r="E238" s="46"/>
      <c r="Q238" s="47"/>
    </row>
    <row r="239" spans="5:40" s="45" customFormat="1">
      <c r="E239" s="173" t="s">
        <v>126</v>
      </c>
      <c r="G239" s="174" t="s">
        <v>124</v>
      </c>
      <c r="Q239" s="47"/>
    </row>
    <row r="240" spans="5:40" s="45" customFormat="1">
      <c r="E240" s="46"/>
      <c r="Q240" s="47"/>
    </row>
    <row r="241" spans="3:40" s="45" customFormat="1">
      <c r="E241" s="46"/>
      <c r="Q241" s="47"/>
    </row>
    <row r="242" spans="3:40" s="168" customFormat="1" ht="35.15" customHeight="1">
      <c r="C242" s="182" t="s">
        <v>25</v>
      </c>
      <c r="D242" s="182"/>
      <c r="E242" s="183" t="s">
        <v>190</v>
      </c>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row>
    <row r="243" spans="3:40" s="165" customFormat="1" ht="5.15" customHeight="1">
      <c r="E243" s="166"/>
      <c r="Q243" s="167"/>
    </row>
    <row r="244" spans="3:40" s="45" customFormat="1" ht="12.5">
      <c r="C244" s="187" t="s">
        <v>191</v>
      </c>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row>
    <row r="245" spans="3:40" s="45" customFormat="1" ht="12.5">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row>
    <row r="246" spans="3:40" s="45" customFormat="1" ht="12.5">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row>
    <row r="247" spans="3:40" s="45" customFormat="1" ht="12.5">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row>
    <row r="248" spans="3:40" s="45" customFormat="1" ht="5.15" customHeight="1">
      <c r="E248" s="46"/>
      <c r="Q248" s="47"/>
    </row>
    <row r="249" spans="3:40" s="45" customFormat="1" ht="18" customHeight="1">
      <c r="C249" s="181" t="s">
        <v>192</v>
      </c>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row>
    <row r="250" spans="3:40" s="45" customFormat="1" ht="18" customHeight="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row>
    <row r="251" spans="3:40" s="165" customFormat="1" ht="15.5">
      <c r="E251" s="165" t="s">
        <v>120</v>
      </c>
      <c r="G251" s="181" t="s">
        <v>193</v>
      </c>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row>
    <row r="252" spans="3:40" s="45" customFormat="1" ht="17.649999999999999" customHeight="1">
      <c r="E252" s="46"/>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s="181"/>
      <c r="AL252" s="181"/>
      <c r="AM252" s="181"/>
      <c r="AN252" s="181"/>
    </row>
    <row r="253" spans="3:40" s="165" customFormat="1" ht="5.15" customHeight="1">
      <c r="E253" s="166"/>
      <c r="Q253" s="167"/>
    </row>
    <row r="254" spans="3:40" s="165" customFormat="1" ht="15.5">
      <c r="E254" s="165" t="s">
        <v>122</v>
      </c>
      <c r="G254" s="181" t="s">
        <v>194</v>
      </c>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row>
    <row r="255" spans="3:40" s="45" customFormat="1" ht="17.649999999999999" customHeight="1">
      <c r="E255" s="46"/>
      <c r="G255" s="181"/>
      <c r="H255" s="181"/>
      <c r="I255" s="181"/>
      <c r="J255" s="181"/>
      <c r="K255" s="181"/>
      <c r="L255" s="181"/>
      <c r="M255" s="181"/>
      <c r="N255" s="181"/>
      <c r="O255" s="181"/>
      <c r="P255" s="181"/>
      <c r="Q255" s="181"/>
      <c r="R255" s="181"/>
      <c r="S255" s="181"/>
      <c r="T255" s="181"/>
      <c r="U255" s="181"/>
      <c r="V255" s="181"/>
      <c r="W255" s="181"/>
      <c r="X255" s="181"/>
      <c r="Y255" s="181"/>
      <c r="Z255" s="181"/>
      <c r="AA255" s="181"/>
      <c r="AB255" s="181"/>
      <c r="AC255" s="181"/>
      <c r="AD255" s="181"/>
      <c r="AE255" s="181"/>
      <c r="AF255" s="181"/>
      <c r="AG255" s="181"/>
      <c r="AH255" s="181"/>
      <c r="AI255" s="181"/>
      <c r="AJ255" s="181"/>
      <c r="AK255" s="181"/>
      <c r="AL255" s="181"/>
      <c r="AM255" s="181"/>
      <c r="AN255" s="181"/>
    </row>
    <row r="256" spans="3:40" s="165" customFormat="1" ht="5.15" customHeight="1">
      <c r="E256" s="166"/>
      <c r="Q256" s="167"/>
    </row>
    <row r="257" spans="5:40" s="165" customFormat="1" ht="15.5">
      <c r="E257" s="165" t="s">
        <v>123</v>
      </c>
      <c r="G257" s="181" t="s">
        <v>195</v>
      </c>
      <c r="H257" s="181"/>
      <c r="I257" s="18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E257" s="181"/>
      <c r="AF257" s="181"/>
      <c r="AG257" s="181"/>
      <c r="AH257" s="181"/>
      <c r="AI257" s="181"/>
      <c r="AJ257" s="181"/>
      <c r="AK257" s="181"/>
      <c r="AL257" s="181"/>
      <c r="AM257" s="181"/>
      <c r="AN257" s="181"/>
    </row>
    <row r="258" spans="5:40" s="45" customFormat="1" ht="17.649999999999999" customHeight="1">
      <c r="E258" s="46"/>
      <c r="G258" s="181"/>
      <c r="H258" s="181"/>
      <c r="I258" s="181"/>
      <c r="J258" s="181"/>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181"/>
      <c r="AL258" s="181"/>
      <c r="AM258" s="181"/>
      <c r="AN258" s="181"/>
    </row>
    <row r="259" spans="5:40" s="165" customFormat="1" ht="5.15" customHeight="1">
      <c r="E259" s="166"/>
      <c r="Q259" s="167"/>
    </row>
    <row r="260" spans="5:40" s="165" customFormat="1" ht="15.4" customHeight="1">
      <c r="E260" s="165" t="s">
        <v>125</v>
      </c>
      <c r="G260" s="181" t="s">
        <v>196</v>
      </c>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81"/>
      <c r="AK260" s="181"/>
      <c r="AL260" s="181"/>
      <c r="AM260" s="181"/>
      <c r="AN260" s="181"/>
    </row>
    <row r="261" spans="5:40" s="45" customFormat="1" ht="17.649999999999999" customHeight="1">
      <c r="E261" s="46"/>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row>
    <row r="262" spans="5:40" s="45" customFormat="1" ht="17.649999999999999" customHeight="1">
      <c r="E262" s="46"/>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row>
    <row r="263" spans="5:40" s="165" customFormat="1" ht="5.15" customHeight="1">
      <c r="E263" s="166"/>
      <c r="Q263" s="167"/>
    </row>
    <row r="264" spans="5:40" s="45" customFormat="1">
      <c r="E264" s="46"/>
      <c r="Q264" s="47"/>
    </row>
    <row r="265" spans="5:40" s="45" customFormat="1">
      <c r="E265" s="46"/>
      <c r="Q265" s="47"/>
    </row>
    <row r="266" spans="5:40" s="45" customFormat="1">
      <c r="E266" s="46"/>
      <c r="Q266" s="47"/>
    </row>
    <row r="267" spans="5:40" s="45" customFormat="1">
      <c r="E267" s="46"/>
      <c r="Q267" s="47"/>
    </row>
    <row r="268" spans="5:40" s="45" customFormat="1">
      <c r="E268" s="46"/>
      <c r="Q268" s="47"/>
    </row>
    <row r="269" spans="5:40" s="45" customFormat="1">
      <c r="E269" s="46"/>
      <c r="Q269" s="47"/>
    </row>
    <row r="270" spans="5:40" s="45" customFormat="1">
      <c r="E270" s="46"/>
      <c r="Q270" s="47"/>
    </row>
    <row r="271" spans="5:40" s="45" customFormat="1">
      <c r="E271" s="46"/>
      <c r="Q271" s="47"/>
    </row>
    <row r="272" spans="5:40" s="165" customFormat="1" ht="15.5">
      <c r="E272" s="165" t="s">
        <v>126</v>
      </c>
      <c r="G272" s="181" t="s">
        <v>197</v>
      </c>
      <c r="H272" s="181"/>
      <c r="I272" s="181"/>
      <c r="J272" s="181"/>
      <c r="K272" s="181"/>
      <c r="L272" s="181"/>
      <c r="M272" s="181"/>
      <c r="N272" s="181"/>
      <c r="O272" s="181"/>
      <c r="P272" s="181"/>
      <c r="Q272" s="181"/>
      <c r="R272" s="181"/>
      <c r="S272" s="181"/>
      <c r="T272" s="181"/>
      <c r="U272" s="181"/>
      <c r="V272" s="181"/>
      <c r="W272" s="181"/>
      <c r="X272" s="181"/>
      <c r="Y272" s="181"/>
      <c r="Z272" s="181"/>
      <c r="AA272" s="181"/>
      <c r="AB272" s="181"/>
      <c r="AC272" s="181"/>
      <c r="AD272" s="181"/>
      <c r="AE272" s="181"/>
      <c r="AF272" s="181"/>
      <c r="AG272" s="181"/>
      <c r="AH272" s="181"/>
      <c r="AI272" s="181"/>
      <c r="AJ272" s="181"/>
      <c r="AK272" s="181"/>
      <c r="AL272" s="181"/>
      <c r="AM272" s="181"/>
      <c r="AN272" s="181"/>
    </row>
    <row r="273" spans="3:40" s="45" customFormat="1" ht="17.649999999999999" customHeight="1">
      <c r="E273" s="46"/>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s="181"/>
      <c r="AL273" s="181"/>
      <c r="AM273" s="181"/>
      <c r="AN273" s="181"/>
    </row>
    <row r="274" spans="3:40" s="165" customFormat="1" ht="5.15" customHeight="1">
      <c r="E274" s="166"/>
      <c r="Q274" s="167"/>
    </row>
    <row r="275" spans="3:40" s="45" customFormat="1">
      <c r="E275" s="46"/>
      <c r="Q275" s="47"/>
    </row>
    <row r="276" spans="3:40" s="45" customFormat="1">
      <c r="E276" s="46"/>
      <c r="Q276" s="47"/>
    </row>
    <row r="277" spans="3:40" s="45" customFormat="1">
      <c r="E277" s="46"/>
      <c r="Q277" s="47"/>
    </row>
    <row r="278" spans="3:40" s="45" customFormat="1">
      <c r="E278" s="46"/>
      <c r="Q278" s="47"/>
    </row>
    <row r="279" spans="3:40" s="45" customFormat="1">
      <c r="E279" s="46"/>
      <c r="Q279" s="47"/>
    </row>
    <row r="280" spans="3:40" s="45" customFormat="1">
      <c r="E280" s="46"/>
      <c r="Q280" s="47"/>
    </row>
    <row r="281" spans="3:40" s="45" customFormat="1">
      <c r="E281" s="46"/>
      <c r="Q281" s="47"/>
    </row>
    <row r="282" spans="3:40" s="45" customFormat="1">
      <c r="E282" s="46"/>
      <c r="Q282" s="47"/>
    </row>
    <row r="283" spans="3:40" s="45" customFormat="1">
      <c r="E283" s="46"/>
      <c r="Q283" s="47"/>
    </row>
    <row r="284" spans="3:40" s="45" customFormat="1">
      <c r="E284" s="46"/>
      <c r="Q284" s="47"/>
    </row>
    <row r="285" spans="3:40" s="45" customFormat="1">
      <c r="E285" s="46"/>
      <c r="Q285" s="47"/>
    </row>
    <row r="286" spans="3:40" s="45" customFormat="1">
      <c r="E286" s="46"/>
      <c r="Q286" s="47"/>
    </row>
    <row r="287" spans="3:40" s="168" customFormat="1" ht="35.15" customHeight="1">
      <c r="C287" s="182" t="s">
        <v>24</v>
      </c>
      <c r="D287" s="182"/>
      <c r="E287" s="183" t="s">
        <v>167</v>
      </c>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row>
    <row r="288" spans="3:40" s="165" customFormat="1" ht="5.15" customHeight="1">
      <c r="E288" s="166"/>
      <c r="Q288" s="167"/>
    </row>
    <row r="289" spans="3:40" s="45" customFormat="1" ht="12.5">
      <c r="C289" s="187" t="s">
        <v>163</v>
      </c>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row>
    <row r="290" spans="3:40" s="45" customFormat="1" ht="12.5">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row>
    <row r="291" spans="3:40" s="45" customFormat="1" ht="12.5">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row>
    <row r="292" spans="3:40" s="45" customFormat="1" ht="5.15" customHeight="1">
      <c r="E292" s="46"/>
      <c r="Q292" s="47"/>
    </row>
    <row r="293" spans="3:40" s="45" customFormat="1" ht="18" customHeight="1">
      <c r="C293" s="181" t="s">
        <v>187</v>
      </c>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1"/>
      <c r="AC293" s="181"/>
      <c r="AD293" s="181"/>
      <c r="AE293" s="181"/>
      <c r="AF293" s="181"/>
      <c r="AG293" s="181"/>
      <c r="AH293" s="181"/>
      <c r="AI293" s="181"/>
      <c r="AJ293" s="181"/>
      <c r="AK293" s="181"/>
      <c r="AL293" s="181"/>
      <c r="AM293" s="181"/>
      <c r="AN293" s="181"/>
    </row>
    <row r="294" spans="3:40" s="45" customFormat="1" ht="18" customHeight="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c r="AK294" s="181"/>
      <c r="AL294" s="181"/>
      <c r="AM294" s="181"/>
      <c r="AN294" s="181"/>
    </row>
    <row r="295" spans="3:40" s="165" customFormat="1" ht="5.15" customHeight="1">
      <c r="E295" s="166"/>
      <c r="Q295" s="167"/>
    </row>
    <row r="296" spans="3:40" s="45" customFormat="1" ht="12.5">
      <c r="C296" s="181" t="s">
        <v>188</v>
      </c>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c r="AB296" s="181"/>
      <c r="AC296" s="181"/>
      <c r="AD296" s="181"/>
      <c r="AE296" s="181"/>
      <c r="AF296" s="181"/>
      <c r="AG296" s="181"/>
      <c r="AH296" s="181"/>
      <c r="AI296" s="181"/>
      <c r="AJ296" s="181"/>
      <c r="AK296" s="181"/>
      <c r="AL296" s="181"/>
      <c r="AM296" s="181"/>
      <c r="AN296" s="181"/>
    </row>
    <row r="297" spans="3:40" s="45" customFormat="1" ht="12.5">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1"/>
      <c r="AC297" s="181"/>
      <c r="AD297" s="181"/>
      <c r="AE297" s="181"/>
      <c r="AF297" s="181"/>
      <c r="AG297" s="181"/>
      <c r="AH297" s="181"/>
      <c r="AI297" s="181"/>
      <c r="AJ297" s="181"/>
      <c r="AK297" s="181"/>
      <c r="AL297" s="181"/>
      <c r="AM297" s="181"/>
      <c r="AN297" s="181"/>
    </row>
    <row r="298" spans="3:40" s="45" customFormat="1" ht="12.5">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row>
    <row r="299" spans="3:40" s="45" customFormat="1" ht="12.5">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c r="AJ299" s="181"/>
      <c r="AK299" s="181"/>
      <c r="AL299" s="181"/>
      <c r="AM299" s="181"/>
      <c r="AN299" s="181"/>
    </row>
    <row r="300" spans="3:40" s="45" customFormat="1" ht="12.5">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c r="AC300" s="181"/>
      <c r="AD300" s="181"/>
      <c r="AE300" s="181"/>
      <c r="AF300" s="181"/>
      <c r="AG300" s="181"/>
      <c r="AH300" s="181"/>
      <c r="AI300" s="181"/>
      <c r="AJ300" s="181"/>
      <c r="AK300" s="181"/>
      <c r="AL300" s="181"/>
      <c r="AM300" s="181"/>
      <c r="AN300" s="181"/>
    </row>
    <row r="301" spans="3:40" s="45" customFormat="1" ht="5.15" customHeight="1">
      <c r="E301" s="46"/>
      <c r="Q301" s="47"/>
    </row>
    <row r="302" spans="3:40" s="45" customFormat="1" ht="18" customHeight="1">
      <c r="C302" s="181" t="s">
        <v>189</v>
      </c>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1"/>
      <c r="AC302" s="181"/>
      <c r="AD302" s="181"/>
      <c r="AE302" s="181"/>
      <c r="AF302" s="181"/>
      <c r="AG302" s="181"/>
      <c r="AH302" s="181"/>
      <c r="AI302" s="181"/>
      <c r="AJ302" s="181"/>
      <c r="AK302" s="181"/>
      <c r="AL302" s="181"/>
      <c r="AM302" s="181"/>
      <c r="AN302" s="181"/>
    </row>
    <row r="303" spans="3:40" s="45" customFormat="1">
      <c r="E303" s="46"/>
      <c r="Q303" s="47"/>
    </row>
    <row r="304" spans="3:40" s="45" customFormat="1">
      <c r="E304" s="46"/>
      <c r="Q304" s="47"/>
    </row>
    <row r="305" spans="3:40" s="168" customFormat="1" ht="35.15" customHeight="1">
      <c r="C305" s="182" t="s">
        <v>31</v>
      </c>
      <c r="D305" s="182"/>
      <c r="E305" s="183" t="s">
        <v>168</v>
      </c>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row>
    <row r="306" spans="3:40" s="165" customFormat="1" ht="5.15" customHeight="1">
      <c r="E306" s="166"/>
      <c r="Q306" s="167"/>
    </row>
    <row r="307" spans="3:40" s="45" customFormat="1" ht="12.5">
      <c r="C307" s="200" t="s">
        <v>162</v>
      </c>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row>
    <row r="308" spans="3:40" s="45" customFormat="1" ht="12.5">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row>
    <row r="309" spans="3:40" s="45" customFormat="1" ht="12.5">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row>
    <row r="310" spans="3:40" s="45" customFormat="1" ht="12.5">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row>
    <row r="311" spans="3:40" s="45" customFormat="1" ht="5.15" customHeight="1">
      <c r="E311" s="46"/>
      <c r="Q311" s="47"/>
    </row>
    <row r="312" spans="3:40" s="45" customFormat="1">
      <c r="E312" s="46"/>
      <c r="Q312" s="47"/>
    </row>
    <row r="313" spans="3:40" s="45" customFormat="1">
      <c r="E313" s="46"/>
      <c r="Q313" s="47"/>
    </row>
    <row r="314" spans="3:40" s="45" customFormat="1">
      <c r="E314" s="46"/>
      <c r="Q314" s="47"/>
    </row>
    <row r="315" spans="3:40" s="45" customFormat="1">
      <c r="E315" s="46"/>
      <c r="Q315" s="47"/>
    </row>
    <row r="316" spans="3:40" s="45" customFormat="1">
      <c r="E316" s="46"/>
      <c r="Q316" s="47"/>
    </row>
    <row r="317" spans="3:40" s="45" customFormat="1">
      <c r="E317" s="46"/>
      <c r="Q317" s="47"/>
    </row>
    <row r="318" spans="3:40" s="45" customFormat="1">
      <c r="E318" s="46"/>
      <c r="Q318" s="47"/>
    </row>
    <row r="319" spans="3:40" s="45" customFormat="1">
      <c r="E319" s="46"/>
      <c r="Q319" s="47"/>
    </row>
    <row r="320" spans="3:40" s="45" customFormat="1">
      <c r="E320" s="46"/>
      <c r="Q320" s="47"/>
    </row>
    <row r="321" spans="5:17" s="45" customFormat="1">
      <c r="E321" s="46"/>
      <c r="Q321" s="47"/>
    </row>
    <row r="322" spans="5:17" s="45" customFormat="1">
      <c r="E322" s="46"/>
      <c r="Q322" s="47"/>
    </row>
    <row r="323" spans="5:17" s="45" customFormat="1">
      <c r="E323" s="46"/>
      <c r="Q323" s="47"/>
    </row>
    <row r="324" spans="5:17" s="45" customFormat="1">
      <c r="E324" s="46"/>
      <c r="Q324" s="47"/>
    </row>
    <row r="325" spans="5:17" s="45" customFormat="1">
      <c r="E325" s="46"/>
      <c r="Q325" s="47"/>
    </row>
    <row r="326" spans="5:17" s="45" customFormat="1">
      <c r="E326" s="46"/>
      <c r="Q326" s="47"/>
    </row>
    <row r="327" spans="5:17" s="45" customFormat="1">
      <c r="E327" s="46"/>
      <c r="Q327" s="47"/>
    </row>
    <row r="328" spans="5:17" s="45" customFormat="1">
      <c r="E328" s="46"/>
      <c r="Q328" s="47"/>
    </row>
    <row r="329" spans="5:17" s="45" customFormat="1">
      <c r="E329" s="46"/>
      <c r="Q329" s="47"/>
    </row>
    <row r="330" spans="5:17" s="45" customFormat="1">
      <c r="E330" s="46"/>
      <c r="Q330" s="47"/>
    </row>
    <row r="331" spans="5:17" s="45" customFormat="1">
      <c r="E331" s="46"/>
      <c r="Q331" s="47"/>
    </row>
    <row r="332" spans="5:17" s="45" customFormat="1">
      <c r="E332" s="46"/>
      <c r="Q332" s="47"/>
    </row>
    <row r="333" spans="5:17" s="45" customFormat="1">
      <c r="E333" s="46"/>
      <c r="Q333" s="47"/>
    </row>
    <row r="334" spans="5:17" s="45" customFormat="1">
      <c r="E334" s="46"/>
      <c r="Q334" s="47"/>
    </row>
    <row r="335" spans="5:17" s="45" customFormat="1">
      <c r="E335" s="46"/>
      <c r="Q335" s="47"/>
    </row>
    <row r="336" spans="5:17" s="45" customFormat="1">
      <c r="E336" s="46"/>
      <c r="Q336" s="47"/>
    </row>
    <row r="337" spans="5:17" s="45" customFormat="1">
      <c r="E337" s="46"/>
      <c r="Q337" s="47"/>
    </row>
    <row r="338" spans="5:17" s="45" customFormat="1">
      <c r="E338" s="46"/>
      <c r="Q338" s="47"/>
    </row>
    <row r="339" spans="5:17" s="45" customFormat="1">
      <c r="E339" s="46"/>
      <c r="Q339" s="47"/>
    </row>
    <row r="340" spans="5:17" s="45" customFormat="1">
      <c r="E340" s="46"/>
      <c r="Q340" s="47"/>
    </row>
    <row r="341" spans="5:17" s="45" customFormat="1">
      <c r="E341" s="46"/>
      <c r="Q341" s="47"/>
    </row>
    <row r="342" spans="5:17" s="45" customFormat="1">
      <c r="E342" s="46"/>
      <c r="Q342" s="47"/>
    </row>
    <row r="343" spans="5:17" s="45" customFormat="1">
      <c r="E343" s="46"/>
      <c r="Q343" s="47"/>
    </row>
    <row r="344" spans="5:17" s="45" customFormat="1">
      <c r="E344" s="46"/>
      <c r="Q344" s="47"/>
    </row>
    <row r="345" spans="5:17" s="45" customFormat="1">
      <c r="E345" s="46"/>
      <c r="Q345" s="47"/>
    </row>
    <row r="346" spans="5:17" s="45" customFormat="1">
      <c r="E346" s="46"/>
      <c r="Q346" s="47"/>
    </row>
    <row r="347" spans="5:17" s="45" customFormat="1">
      <c r="E347" s="46"/>
      <c r="Q347" s="47"/>
    </row>
    <row r="348" spans="5:17" s="45" customFormat="1">
      <c r="E348" s="46"/>
      <c r="Q348" s="47"/>
    </row>
    <row r="349" spans="5:17" s="45" customFormat="1">
      <c r="E349" s="46"/>
      <c r="Q349" s="47"/>
    </row>
    <row r="350" spans="5:17" s="45" customFormat="1">
      <c r="E350" s="46"/>
      <c r="Q350" s="47"/>
    </row>
    <row r="351" spans="5:17" s="45" customFormat="1">
      <c r="E351" s="46"/>
      <c r="Q351" s="47"/>
    </row>
    <row r="352" spans="5:17" s="45" customFormat="1">
      <c r="E352" s="46"/>
      <c r="Q352" s="47"/>
    </row>
    <row r="353" spans="5:17" s="45" customFormat="1">
      <c r="E353" s="46"/>
      <c r="Q353" s="47"/>
    </row>
  </sheetData>
  <sheetProtection password="C7F8" sheet="1" objects="1" scenarios="1" selectLockedCells="1" selectUnlockedCells="1"/>
  <mergeCells count="73">
    <mergeCell ref="G217:AN218"/>
    <mergeCell ref="G32:AN32"/>
    <mergeCell ref="C244:AN247"/>
    <mergeCell ref="C249:AN250"/>
    <mergeCell ref="G48:AN48"/>
    <mergeCell ref="G61:AN61"/>
    <mergeCell ref="E182:AN182"/>
    <mergeCell ref="C242:D242"/>
    <mergeCell ref="E242:AN242"/>
    <mergeCell ref="C154:AN155"/>
    <mergeCell ref="C184:AN186"/>
    <mergeCell ref="C188:AN189"/>
    <mergeCell ref="G193:AN195"/>
    <mergeCell ref="G213:AN215"/>
    <mergeCell ref="G208:AN209"/>
    <mergeCell ref="C124:AN125"/>
    <mergeCell ref="G111:AN111"/>
    <mergeCell ref="C78:Q83"/>
    <mergeCell ref="C305:D305"/>
    <mergeCell ref="E305:AN305"/>
    <mergeCell ref="C307:AN310"/>
    <mergeCell ref="E32:F32"/>
    <mergeCell ref="E48:F48"/>
    <mergeCell ref="C50:AN52"/>
    <mergeCell ref="C86:D86"/>
    <mergeCell ref="E86:AN86"/>
    <mergeCell ref="C88:AN89"/>
    <mergeCell ref="C92:AN93"/>
    <mergeCell ref="C96:AN97"/>
    <mergeCell ref="C100:AN101"/>
    <mergeCell ref="C105:AN106"/>
    <mergeCell ref="C289:AN291"/>
    <mergeCell ref="G113:AN116"/>
    <mergeCell ref="C127:AN128"/>
    <mergeCell ref="C132:AN133"/>
    <mergeCell ref="C135:AN136"/>
    <mergeCell ref="C139:AN140"/>
    <mergeCell ref="G2:AH4"/>
    <mergeCell ref="AI2:AN4"/>
    <mergeCell ref="B15:AN15"/>
    <mergeCell ref="C30:D30"/>
    <mergeCell ref="E30:AN30"/>
    <mergeCell ref="G42:AN42"/>
    <mergeCell ref="C7:AN9"/>
    <mergeCell ref="C11:AN13"/>
    <mergeCell ref="G108:AN109"/>
    <mergeCell ref="E61:F61"/>
    <mergeCell ref="C66:AN68"/>
    <mergeCell ref="C63:AN64"/>
    <mergeCell ref="C145:AN147"/>
    <mergeCell ref="C150:AN151"/>
    <mergeCell ref="G167:AN167"/>
    <mergeCell ref="C158:AN159"/>
    <mergeCell ref="G177:AN180"/>
    <mergeCell ref="G169:AN170"/>
    <mergeCell ref="G172:AN173"/>
    <mergeCell ref="C164:AN165"/>
    <mergeCell ref="C44:AN46"/>
    <mergeCell ref="C34:AN36"/>
    <mergeCell ref="E42:F42"/>
    <mergeCell ref="C296:AN300"/>
    <mergeCell ref="C302:AN302"/>
    <mergeCell ref="G251:AN252"/>
    <mergeCell ref="G254:AN255"/>
    <mergeCell ref="G257:AN258"/>
    <mergeCell ref="G260:AN262"/>
    <mergeCell ref="C287:D287"/>
    <mergeCell ref="E287:AN287"/>
    <mergeCell ref="C293:AN294"/>
    <mergeCell ref="G272:AN273"/>
    <mergeCell ref="G227:AN228"/>
    <mergeCell ref="C143:D143"/>
    <mergeCell ref="E143:AN143"/>
  </mergeCells>
  <phoneticPr fontId="13" type="noConversion"/>
  <pageMargins left="0.39370078740157483" right="0.19685039370078741" top="0.19685039370078741" bottom="0.19685039370078741"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AT91"/>
  <sheetViews>
    <sheetView zoomScaleNormal="100" workbookViewId="0">
      <selection activeCell="G7" sqref="G7:AD7"/>
    </sheetView>
  </sheetViews>
  <sheetFormatPr baseColWidth="10" defaultRowHeight="12.5"/>
  <cols>
    <col min="1" max="1" width="0.54296875" style="37" customWidth="1"/>
    <col min="2" max="2" width="1.54296875" customWidth="1"/>
    <col min="3" max="6" width="2.54296875" customWidth="1"/>
    <col min="7" max="7" width="4.26953125" customWidth="1"/>
    <col min="8" max="20" width="3.26953125" customWidth="1"/>
    <col min="21" max="21" width="2.7265625" customWidth="1"/>
    <col min="22" max="38" width="3.26953125" customWidth="1"/>
    <col min="39" max="39" width="4.26953125" customWidth="1"/>
    <col min="40" max="40" width="1.54296875" customWidth="1"/>
    <col min="41" max="45" width="3" customWidth="1"/>
  </cols>
  <sheetData>
    <row r="1" spans="1:45" ht="5.15" customHeight="1">
      <c r="E1" s="21"/>
      <c r="Q1" s="23"/>
    </row>
    <row r="2" spans="1:45" ht="16" customHeight="1">
      <c r="E2" s="21"/>
      <c r="G2" s="464" t="s">
        <v>40</v>
      </c>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70" t="str">
        <f>INFO.!AI2</f>
        <v>2021-22</v>
      </c>
      <c r="AJ2" s="470"/>
      <c r="AK2" s="470"/>
      <c r="AL2" s="470"/>
      <c r="AM2" s="470"/>
      <c r="AN2" s="471"/>
      <c r="AO2" s="45"/>
      <c r="AP2" s="463"/>
      <c r="AQ2" s="463"/>
      <c r="AR2" s="463"/>
      <c r="AS2" s="463"/>
    </row>
    <row r="3" spans="1:45" ht="16" customHeight="1">
      <c r="E3" s="21"/>
      <c r="G3" s="466"/>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72"/>
      <c r="AJ3" s="472"/>
      <c r="AK3" s="472"/>
      <c r="AL3" s="472"/>
      <c r="AM3" s="472"/>
      <c r="AN3" s="473"/>
      <c r="AO3" s="117"/>
      <c r="AP3" s="463"/>
      <c r="AQ3" s="463"/>
      <c r="AR3" s="463"/>
      <c r="AS3" s="463"/>
    </row>
    <row r="4" spans="1:45" ht="16" customHeight="1">
      <c r="E4" s="21"/>
      <c r="G4" s="468"/>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74"/>
      <c r="AJ4" s="474"/>
      <c r="AK4" s="474"/>
      <c r="AL4" s="474"/>
      <c r="AM4" s="474"/>
      <c r="AN4" s="475"/>
      <c r="AO4" s="117"/>
      <c r="AP4" s="463"/>
      <c r="AQ4" s="463"/>
      <c r="AR4" s="463"/>
      <c r="AS4" s="463"/>
    </row>
    <row r="5" spans="1:45" ht="5.15" customHeight="1">
      <c r="E5" s="21"/>
      <c r="Q5" s="23"/>
      <c r="AO5" s="117"/>
      <c r="AP5" s="463"/>
      <c r="AQ5" s="463"/>
      <c r="AR5" s="463"/>
      <c r="AS5" s="463"/>
    </row>
    <row r="6" spans="1:45" ht="5.15" customHeight="1">
      <c r="B6" s="24"/>
      <c r="C6" s="25"/>
      <c r="D6" s="25"/>
      <c r="E6" s="26"/>
      <c r="F6" s="25"/>
      <c r="G6" s="25"/>
      <c r="H6" s="25"/>
      <c r="I6" s="25"/>
      <c r="J6" s="25"/>
      <c r="K6" s="25"/>
      <c r="L6" s="25"/>
      <c r="M6" s="25"/>
      <c r="N6" s="25"/>
      <c r="O6" s="25"/>
      <c r="P6" s="25"/>
      <c r="Q6" s="27"/>
      <c r="R6" s="25"/>
      <c r="S6" s="25"/>
      <c r="T6" s="25"/>
      <c r="U6" s="25"/>
      <c r="V6" s="25"/>
      <c r="W6" s="25"/>
      <c r="X6" s="25"/>
      <c r="Y6" s="25"/>
      <c r="Z6" s="25"/>
      <c r="AA6" s="25"/>
      <c r="AB6" s="25"/>
      <c r="AC6" s="25"/>
      <c r="AD6" s="25"/>
      <c r="AE6" s="25"/>
      <c r="AF6" s="25"/>
      <c r="AG6" s="25"/>
      <c r="AH6" s="25"/>
      <c r="AI6" s="25"/>
      <c r="AJ6" s="25"/>
      <c r="AK6" s="25"/>
      <c r="AL6" s="25"/>
      <c r="AM6" s="25"/>
      <c r="AN6" s="28"/>
      <c r="AO6" s="117"/>
      <c r="AP6" s="463"/>
      <c r="AQ6" s="463"/>
      <c r="AR6" s="463"/>
      <c r="AS6" s="463"/>
    </row>
    <row r="7" spans="1:45" ht="19" customHeight="1">
      <c r="B7" s="29"/>
      <c r="C7" s="245" t="s">
        <v>20</v>
      </c>
      <c r="D7" s="246"/>
      <c r="E7" s="246"/>
      <c r="F7" s="247"/>
      <c r="G7" s="276"/>
      <c r="H7" s="277"/>
      <c r="I7" s="277"/>
      <c r="J7" s="277"/>
      <c r="K7" s="277"/>
      <c r="L7" s="277"/>
      <c r="M7" s="277"/>
      <c r="N7" s="277"/>
      <c r="O7" s="277"/>
      <c r="P7" s="277"/>
      <c r="Q7" s="277"/>
      <c r="R7" s="277"/>
      <c r="S7" s="277"/>
      <c r="T7" s="277"/>
      <c r="U7" s="277"/>
      <c r="V7" s="277"/>
      <c r="W7" s="277"/>
      <c r="X7" s="277"/>
      <c r="Y7" s="277"/>
      <c r="Z7" s="277"/>
      <c r="AA7" s="277"/>
      <c r="AB7" s="277"/>
      <c r="AC7" s="277"/>
      <c r="AD7" s="277"/>
      <c r="AE7" s="245" t="s">
        <v>21</v>
      </c>
      <c r="AF7" s="246"/>
      <c r="AG7" s="246"/>
      <c r="AH7" s="247"/>
      <c r="AI7" s="278"/>
      <c r="AJ7" s="279"/>
      <c r="AK7" s="279"/>
      <c r="AL7" s="279"/>
      <c r="AM7" s="280"/>
      <c r="AN7" s="30"/>
      <c r="AO7" s="117"/>
      <c r="AP7" s="463"/>
      <c r="AQ7" s="463"/>
      <c r="AR7" s="463"/>
      <c r="AS7" s="463"/>
    </row>
    <row r="8" spans="1:45" ht="5.15" customHeight="1">
      <c r="B8" s="29"/>
      <c r="C8" s="111"/>
      <c r="D8" s="111"/>
      <c r="E8" s="111"/>
      <c r="F8" s="111"/>
      <c r="G8" s="111"/>
      <c r="H8" s="111"/>
      <c r="I8" s="111"/>
      <c r="J8" s="111"/>
      <c r="K8" s="111"/>
      <c r="L8" s="111"/>
      <c r="M8" s="111"/>
      <c r="N8" s="111"/>
      <c r="O8" s="111"/>
      <c r="P8" s="111"/>
      <c r="Q8" s="111"/>
      <c r="R8" s="111"/>
      <c r="S8" s="111"/>
      <c r="T8" s="111"/>
      <c r="U8" s="111"/>
      <c r="V8" s="111"/>
      <c r="W8" s="111"/>
      <c r="X8" s="111"/>
      <c r="Y8" s="112"/>
      <c r="Z8" s="112"/>
      <c r="AA8" s="112"/>
      <c r="AB8" s="112"/>
      <c r="AC8" s="112"/>
      <c r="AD8" s="112"/>
      <c r="AE8" s="112"/>
      <c r="AF8" s="112"/>
      <c r="AG8" s="112"/>
      <c r="AH8" s="112"/>
      <c r="AI8" s="112"/>
      <c r="AJ8" s="112"/>
      <c r="AK8" s="112"/>
      <c r="AL8" s="112"/>
      <c r="AM8" s="112"/>
      <c r="AN8" s="30"/>
      <c r="AO8" s="117"/>
      <c r="AP8" s="463"/>
      <c r="AQ8" s="463"/>
      <c r="AR8" s="463"/>
      <c r="AS8" s="463"/>
    </row>
    <row r="9" spans="1:45" ht="15" customHeight="1">
      <c r="B9" s="29"/>
      <c r="C9" s="449" t="s">
        <v>22</v>
      </c>
      <c r="D9" s="449"/>
      <c r="E9" s="449"/>
      <c r="F9" s="449"/>
      <c r="G9" s="459"/>
      <c r="H9" s="459"/>
      <c r="I9" s="459"/>
      <c r="J9" s="459"/>
      <c r="K9" s="459"/>
      <c r="L9" s="459"/>
      <c r="M9" s="459"/>
      <c r="N9" s="459"/>
      <c r="O9" s="459"/>
      <c r="P9" s="459"/>
      <c r="Q9" s="459"/>
      <c r="R9" s="459"/>
      <c r="S9" s="459"/>
      <c r="T9" s="459"/>
      <c r="U9" s="459"/>
      <c r="V9" s="459"/>
      <c r="W9" s="459"/>
      <c r="X9" s="459"/>
      <c r="Y9" s="459"/>
      <c r="Z9" s="459"/>
      <c r="AA9" s="451" t="s">
        <v>85</v>
      </c>
      <c r="AB9" s="452"/>
      <c r="AC9" s="452"/>
      <c r="AD9" s="452"/>
      <c r="AE9" s="452"/>
      <c r="AF9" s="452"/>
      <c r="AG9" s="452"/>
      <c r="AH9" s="453"/>
      <c r="AI9" s="295"/>
      <c r="AJ9" s="295"/>
      <c r="AK9" s="295"/>
      <c r="AL9" s="295"/>
      <c r="AM9" s="296"/>
      <c r="AN9" s="30"/>
      <c r="AO9" s="117"/>
      <c r="AP9" s="463"/>
      <c r="AQ9" s="463"/>
      <c r="AR9" s="463"/>
      <c r="AS9" s="463"/>
    </row>
    <row r="10" spans="1:45" ht="15" customHeight="1">
      <c r="B10" s="29"/>
      <c r="C10" s="450"/>
      <c r="D10" s="450"/>
      <c r="E10" s="450"/>
      <c r="F10" s="450"/>
      <c r="G10" s="460"/>
      <c r="H10" s="460"/>
      <c r="I10" s="460"/>
      <c r="J10" s="460"/>
      <c r="K10" s="460"/>
      <c r="L10" s="460"/>
      <c r="M10" s="460"/>
      <c r="N10" s="460"/>
      <c r="O10" s="460"/>
      <c r="P10" s="460"/>
      <c r="Q10" s="460"/>
      <c r="R10" s="460"/>
      <c r="S10" s="460"/>
      <c r="T10" s="460"/>
      <c r="U10" s="460"/>
      <c r="V10" s="460"/>
      <c r="W10" s="460"/>
      <c r="X10" s="460"/>
      <c r="Y10" s="460"/>
      <c r="Z10" s="460"/>
      <c r="AA10" s="454" t="s">
        <v>86</v>
      </c>
      <c r="AB10" s="455"/>
      <c r="AC10" s="455"/>
      <c r="AD10" s="455"/>
      <c r="AE10" s="455"/>
      <c r="AF10" s="455"/>
      <c r="AG10" s="455"/>
      <c r="AH10" s="456"/>
      <c r="AI10" s="457"/>
      <c r="AJ10" s="457"/>
      <c r="AK10" s="457"/>
      <c r="AL10" s="457"/>
      <c r="AM10" s="458"/>
      <c r="AN10" s="30"/>
      <c r="AO10" s="117"/>
      <c r="AP10" s="463"/>
      <c r="AQ10" s="463"/>
      <c r="AR10" s="463"/>
      <c r="AS10" s="463"/>
    </row>
    <row r="11" spans="1:45" ht="5.15" customHeight="1">
      <c r="A11" s="38"/>
      <c r="B11" s="29"/>
      <c r="C11" s="113"/>
      <c r="D11" s="113"/>
      <c r="E11" s="114"/>
      <c r="F11" s="113"/>
      <c r="G11" s="113"/>
      <c r="H11" s="113"/>
      <c r="I11" s="113"/>
      <c r="J11" s="113"/>
      <c r="K11" s="113"/>
      <c r="L11" s="113"/>
      <c r="M11" s="113"/>
      <c r="N11" s="113"/>
      <c r="O11" s="113"/>
      <c r="P11" s="113"/>
      <c r="Q11" s="115"/>
      <c r="R11" s="113"/>
      <c r="S11" s="113"/>
      <c r="T11" s="113"/>
      <c r="U11" s="112"/>
      <c r="V11" s="113"/>
      <c r="W11" s="113"/>
      <c r="X11" s="113"/>
      <c r="Y11" s="113"/>
      <c r="Z11" s="113"/>
      <c r="AA11" s="113"/>
      <c r="AB11" s="113"/>
      <c r="AC11" s="113"/>
      <c r="AD11" s="113"/>
      <c r="AE11" s="113"/>
      <c r="AF11" s="113"/>
      <c r="AG11" s="113"/>
      <c r="AH11" s="113"/>
      <c r="AI11" s="113"/>
      <c r="AJ11" s="113"/>
      <c r="AK11" s="113"/>
      <c r="AL11" s="113"/>
      <c r="AM11" s="113"/>
      <c r="AN11" s="30"/>
      <c r="AO11" s="117"/>
      <c r="AP11" s="463"/>
      <c r="AQ11" s="463"/>
      <c r="AR11" s="463"/>
      <c r="AS11" s="463"/>
    </row>
    <row r="12" spans="1:45" ht="17.149999999999999" customHeight="1">
      <c r="B12" s="36"/>
      <c r="C12" s="482" t="s">
        <v>23</v>
      </c>
      <c r="D12" s="482"/>
      <c r="E12" s="482"/>
      <c r="F12" s="482"/>
      <c r="G12" s="482"/>
      <c r="H12" s="484"/>
      <c r="I12" s="484"/>
      <c r="J12" s="484"/>
      <c r="K12" s="484"/>
      <c r="L12" s="484"/>
      <c r="M12" s="484"/>
      <c r="N12" s="484"/>
      <c r="O12" s="484"/>
      <c r="P12" s="484"/>
      <c r="Q12" s="484"/>
      <c r="R12" s="484"/>
      <c r="S12" s="484"/>
      <c r="T12" s="484"/>
      <c r="U12" s="116"/>
      <c r="V12" s="486" t="s">
        <v>36</v>
      </c>
      <c r="W12" s="297"/>
      <c r="X12" s="297"/>
      <c r="Y12" s="487"/>
      <c r="Z12" s="487"/>
      <c r="AA12" s="487"/>
      <c r="AB12" s="487"/>
      <c r="AC12" s="487"/>
      <c r="AD12" s="487"/>
      <c r="AE12" s="487"/>
      <c r="AF12" s="297" t="s">
        <v>37</v>
      </c>
      <c r="AG12" s="297"/>
      <c r="AH12" s="290"/>
      <c r="AI12" s="290"/>
      <c r="AJ12" s="290"/>
      <c r="AK12" s="290"/>
      <c r="AL12" s="290"/>
      <c r="AM12" s="291"/>
      <c r="AN12" s="30"/>
      <c r="AO12" s="117"/>
      <c r="AP12" s="461"/>
      <c r="AQ12" s="461"/>
      <c r="AR12" s="462"/>
      <c r="AS12" s="462"/>
    </row>
    <row r="13" spans="1:45" ht="17.149999999999999" customHeight="1">
      <c r="B13" s="36"/>
      <c r="C13" s="483"/>
      <c r="D13" s="483"/>
      <c r="E13" s="483"/>
      <c r="F13" s="483"/>
      <c r="G13" s="483"/>
      <c r="H13" s="485"/>
      <c r="I13" s="485"/>
      <c r="J13" s="485"/>
      <c r="K13" s="485"/>
      <c r="L13" s="485"/>
      <c r="M13" s="485"/>
      <c r="N13" s="485"/>
      <c r="O13" s="485"/>
      <c r="P13" s="485"/>
      <c r="Q13" s="485"/>
      <c r="R13" s="485"/>
      <c r="S13" s="485"/>
      <c r="T13" s="485"/>
      <c r="U13" s="116"/>
      <c r="V13" s="288" t="s">
        <v>38</v>
      </c>
      <c r="W13" s="289"/>
      <c r="X13" s="289"/>
      <c r="Y13" s="255"/>
      <c r="Z13" s="256"/>
      <c r="AA13" s="256"/>
      <c r="AB13" s="256"/>
      <c r="AC13" s="256"/>
      <c r="AD13" s="256"/>
      <c r="AE13" s="256"/>
      <c r="AF13" s="256"/>
      <c r="AG13" s="256"/>
      <c r="AH13" s="256"/>
      <c r="AI13" s="256"/>
      <c r="AJ13" s="256"/>
      <c r="AK13" s="256"/>
      <c r="AL13" s="256"/>
      <c r="AM13" s="257"/>
      <c r="AN13" s="30"/>
      <c r="AO13" s="117"/>
      <c r="AP13" s="461"/>
      <c r="AQ13" s="461"/>
      <c r="AR13" s="462"/>
      <c r="AS13" s="462"/>
    </row>
    <row r="14" spans="1:45" ht="5.15" customHeight="1">
      <c r="A14" s="38"/>
      <c r="B14" s="29"/>
      <c r="C14" s="113"/>
      <c r="D14" s="113"/>
      <c r="E14" s="114"/>
      <c r="F14" s="113"/>
      <c r="G14" s="113"/>
      <c r="H14" s="113"/>
      <c r="I14" s="113"/>
      <c r="J14" s="113"/>
      <c r="K14" s="113"/>
      <c r="L14" s="113"/>
      <c r="M14" s="113"/>
      <c r="N14" s="113"/>
      <c r="O14" s="113"/>
      <c r="P14" s="113"/>
      <c r="Q14" s="115"/>
      <c r="R14" s="113"/>
      <c r="S14" s="113"/>
      <c r="T14" s="113"/>
      <c r="U14" s="112"/>
      <c r="V14" s="113"/>
      <c r="W14" s="113"/>
      <c r="X14" s="113"/>
      <c r="Y14" s="113"/>
      <c r="Z14" s="113"/>
      <c r="AA14" s="113"/>
      <c r="AB14" s="113"/>
      <c r="AC14" s="113"/>
      <c r="AD14" s="113"/>
      <c r="AE14" s="113"/>
      <c r="AF14" s="113"/>
      <c r="AG14" s="113"/>
      <c r="AH14" s="113"/>
      <c r="AI14" s="113"/>
      <c r="AJ14" s="113"/>
      <c r="AK14" s="113"/>
      <c r="AL14" s="113"/>
      <c r="AM14" s="113"/>
      <c r="AN14" s="30"/>
      <c r="AO14" s="117"/>
      <c r="AP14" s="461"/>
      <c r="AQ14" s="461"/>
      <c r="AR14" s="462"/>
      <c r="AS14" s="462"/>
    </row>
    <row r="15" spans="1:45" ht="17.149999999999999" customHeight="1">
      <c r="B15" s="36"/>
      <c r="C15" s="476" t="s">
        <v>87</v>
      </c>
      <c r="D15" s="477"/>
      <c r="E15" s="477"/>
      <c r="F15" s="477"/>
      <c r="G15" s="478"/>
      <c r="H15" s="479"/>
      <c r="I15" s="480"/>
      <c r="J15" s="480"/>
      <c r="K15" s="480"/>
      <c r="L15" s="480"/>
      <c r="M15" s="480"/>
      <c r="N15" s="480"/>
      <c r="O15" s="480"/>
      <c r="P15" s="480"/>
      <c r="Q15" s="480"/>
      <c r="R15" s="480"/>
      <c r="S15" s="480"/>
      <c r="T15" s="481"/>
      <c r="U15" s="111"/>
      <c r="V15" s="486" t="s">
        <v>36</v>
      </c>
      <c r="W15" s="297"/>
      <c r="X15" s="297"/>
      <c r="Y15" s="487"/>
      <c r="Z15" s="487"/>
      <c r="AA15" s="487"/>
      <c r="AB15" s="487"/>
      <c r="AC15" s="487"/>
      <c r="AD15" s="487"/>
      <c r="AE15" s="487"/>
      <c r="AF15" s="297" t="s">
        <v>37</v>
      </c>
      <c r="AG15" s="297"/>
      <c r="AH15" s="290"/>
      <c r="AI15" s="290"/>
      <c r="AJ15" s="290"/>
      <c r="AK15" s="290"/>
      <c r="AL15" s="290"/>
      <c r="AM15" s="291"/>
      <c r="AN15" s="30"/>
      <c r="AO15" s="117"/>
      <c r="AP15" s="461"/>
      <c r="AQ15" s="461"/>
      <c r="AR15" s="462"/>
      <c r="AS15" s="462"/>
    </row>
    <row r="16" spans="1:45" ht="17.149999999999999" customHeight="1">
      <c r="B16" s="36"/>
      <c r="C16" s="488" t="s">
        <v>32</v>
      </c>
      <c r="D16" s="489"/>
      <c r="E16" s="489"/>
      <c r="F16" s="489"/>
      <c r="G16" s="490"/>
      <c r="H16" s="491"/>
      <c r="I16" s="492"/>
      <c r="J16" s="492"/>
      <c r="K16" s="492"/>
      <c r="L16" s="492"/>
      <c r="M16" s="492"/>
      <c r="N16" s="492"/>
      <c r="O16" s="492"/>
      <c r="P16" s="492"/>
      <c r="Q16" s="492"/>
      <c r="R16" s="492"/>
      <c r="S16" s="492"/>
      <c r="T16" s="493"/>
      <c r="U16" s="111"/>
      <c r="V16" s="288" t="s">
        <v>38</v>
      </c>
      <c r="W16" s="289"/>
      <c r="X16" s="289"/>
      <c r="Y16" s="255"/>
      <c r="Z16" s="256"/>
      <c r="AA16" s="256"/>
      <c r="AB16" s="256"/>
      <c r="AC16" s="256"/>
      <c r="AD16" s="256"/>
      <c r="AE16" s="256"/>
      <c r="AF16" s="256"/>
      <c r="AG16" s="256"/>
      <c r="AH16" s="256"/>
      <c r="AI16" s="256"/>
      <c r="AJ16" s="256"/>
      <c r="AK16" s="256"/>
      <c r="AL16" s="256"/>
      <c r="AM16" s="257"/>
      <c r="AN16" s="30"/>
      <c r="AO16" s="117"/>
      <c r="AP16" s="461"/>
      <c r="AQ16" s="461"/>
      <c r="AR16" s="462"/>
      <c r="AS16" s="462"/>
    </row>
    <row r="17" spans="1:45" ht="5.15" customHeight="1">
      <c r="A17" s="38"/>
      <c r="B17" s="31"/>
      <c r="C17" s="32"/>
      <c r="D17" s="32"/>
      <c r="E17" s="33"/>
      <c r="F17" s="32"/>
      <c r="G17" s="32"/>
      <c r="H17" s="32"/>
      <c r="I17" s="32"/>
      <c r="J17" s="32"/>
      <c r="K17" s="32"/>
      <c r="L17" s="32"/>
      <c r="M17" s="32"/>
      <c r="N17" s="32"/>
      <c r="O17" s="32"/>
      <c r="P17" s="32"/>
      <c r="Q17" s="34"/>
      <c r="R17" s="32"/>
      <c r="S17" s="32"/>
      <c r="T17" s="32"/>
      <c r="U17" s="32"/>
      <c r="V17" s="32"/>
      <c r="W17" s="32"/>
      <c r="X17" s="32"/>
      <c r="Y17" s="32"/>
      <c r="Z17" s="32"/>
      <c r="AA17" s="32"/>
      <c r="AB17" s="32"/>
      <c r="AC17" s="32"/>
      <c r="AD17" s="32"/>
      <c r="AE17" s="32"/>
      <c r="AF17" s="32"/>
      <c r="AG17" s="32"/>
      <c r="AH17" s="32"/>
      <c r="AI17" s="32"/>
      <c r="AJ17" s="32"/>
      <c r="AK17" s="32"/>
      <c r="AL17" s="32"/>
      <c r="AM17" s="32"/>
      <c r="AN17" s="35"/>
      <c r="AO17" s="117"/>
      <c r="AP17" s="461"/>
      <c r="AQ17" s="461"/>
      <c r="AR17" s="462"/>
      <c r="AS17" s="462"/>
    </row>
    <row r="18" spans="1:45" s="3" customFormat="1" ht="5.15" customHeight="1">
      <c r="A18" s="39"/>
      <c r="E18" s="7"/>
      <c r="F18" s="11"/>
      <c r="G18" s="11"/>
      <c r="H18" s="2"/>
      <c r="I18" s="2"/>
      <c r="J18" s="2"/>
      <c r="K18" s="2"/>
      <c r="L18" s="2"/>
      <c r="M18" s="15"/>
      <c r="N18" s="15"/>
      <c r="O18" s="14"/>
      <c r="P18" s="14"/>
      <c r="Q18" s="14"/>
      <c r="R18" s="14"/>
      <c r="S18" s="14"/>
      <c r="T18" s="14"/>
      <c r="Y18" s="6"/>
      <c r="AE18" s="6"/>
      <c r="AF18" s="6"/>
      <c r="AG18" s="6"/>
      <c r="AH18" s="6"/>
      <c r="AI18" s="6"/>
    </row>
    <row r="19" spans="1:45" s="8" customFormat="1" ht="19.899999999999999" customHeight="1">
      <c r="A19" s="40"/>
      <c r="B19" s="253" t="s">
        <v>58</v>
      </c>
      <c r="C19" s="254"/>
      <c r="D19" s="254"/>
      <c r="E19" s="254"/>
      <c r="F19" s="254"/>
      <c r="G19" s="254"/>
      <c r="H19" s="254"/>
      <c r="I19" s="254"/>
      <c r="J19" s="254"/>
      <c r="K19" s="254"/>
      <c r="L19" s="254"/>
      <c r="M19" s="254"/>
      <c r="N19" s="254"/>
      <c r="O19" s="254"/>
      <c r="P19" s="254"/>
      <c r="Q19" s="254"/>
      <c r="R19" s="254"/>
      <c r="S19" s="254"/>
      <c r="T19" s="254"/>
      <c r="U19" s="254"/>
      <c r="V19" s="254"/>
      <c r="W19" s="254"/>
      <c r="X19" s="254"/>
      <c r="Y19" s="144"/>
      <c r="Z19" s="254" t="s">
        <v>6</v>
      </c>
      <c r="AA19" s="254"/>
      <c r="AB19" s="254"/>
      <c r="AC19" s="254"/>
      <c r="AD19" s="254"/>
      <c r="AE19" s="254"/>
      <c r="AF19" s="254"/>
      <c r="AG19" s="254"/>
      <c r="AH19" s="254"/>
      <c r="AI19" s="254"/>
      <c r="AJ19" s="254"/>
      <c r="AK19" s="254"/>
      <c r="AL19" s="254"/>
      <c r="AM19" s="254"/>
      <c r="AN19" s="254"/>
      <c r="AO19" s="254"/>
      <c r="AP19" s="254"/>
      <c r="AQ19" s="254"/>
      <c r="AR19" s="254"/>
      <c r="AS19" s="294"/>
    </row>
    <row r="20" spans="1:45" s="9" customFormat="1" ht="15" customHeight="1">
      <c r="A20" s="41"/>
      <c r="B20" s="250" t="s">
        <v>3</v>
      </c>
      <c r="C20" s="251"/>
      <c r="D20" s="251"/>
      <c r="E20" s="251"/>
      <c r="F20" s="251"/>
      <c r="G20" s="250" t="s">
        <v>8</v>
      </c>
      <c r="H20" s="251"/>
      <c r="I20" s="251"/>
      <c r="J20" s="251"/>
      <c r="K20" s="251"/>
      <c r="L20" s="251"/>
      <c r="M20" s="252"/>
      <c r="N20" s="250" t="s">
        <v>35</v>
      </c>
      <c r="O20" s="252"/>
      <c r="P20" s="250" t="s">
        <v>7</v>
      </c>
      <c r="Q20" s="251"/>
      <c r="R20" s="251"/>
      <c r="S20" s="252"/>
      <c r="T20" s="250" t="s">
        <v>0</v>
      </c>
      <c r="U20" s="251"/>
      <c r="V20" s="251"/>
      <c r="W20" s="251"/>
      <c r="X20" s="251"/>
      <c r="Y20" s="145"/>
      <c r="Z20" s="292" t="s">
        <v>3</v>
      </c>
      <c r="AA20" s="292"/>
      <c r="AB20" s="292"/>
      <c r="AC20" s="293"/>
      <c r="AD20" s="250" t="s">
        <v>8</v>
      </c>
      <c r="AE20" s="251"/>
      <c r="AF20" s="251"/>
      <c r="AG20" s="251"/>
      <c r="AH20" s="251"/>
      <c r="AI20" s="252"/>
      <c r="AJ20" s="250" t="s">
        <v>7</v>
      </c>
      <c r="AK20" s="251"/>
      <c r="AL20" s="251"/>
      <c r="AM20" s="251"/>
      <c r="AN20" s="252"/>
      <c r="AO20" s="250" t="s">
        <v>11</v>
      </c>
      <c r="AP20" s="251"/>
      <c r="AQ20" s="251"/>
      <c r="AR20" s="251"/>
      <c r="AS20" s="252"/>
    </row>
    <row r="21" spans="1:45" ht="15" customHeight="1">
      <c r="B21" s="304"/>
      <c r="C21" s="258"/>
      <c r="D21" s="258"/>
      <c r="E21" s="258"/>
      <c r="F21" s="259"/>
      <c r="G21" s="324"/>
      <c r="H21" s="325"/>
      <c r="I21" s="325"/>
      <c r="J21" s="325"/>
      <c r="K21" s="325"/>
      <c r="L21" s="325"/>
      <c r="M21" s="326"/>
      <c r="N21" s="322"/>
      <c r="O21" s="323"/>
      <c r="P21" s="329"/>
      <c r="Q21" s="330"/>
      <c r="R21" s="330"/>
      <c r="S21" s="331"/>
      <c r="T21" s="342">
        <f>SUM(P21:P22)</f>
        <v>0</v>
      </c>
      <c r="U21" s="343"/>
      <c r="V21" s="343"/>
      <c r="W21" s="343"/>
      <c r="X21" s="343"/>
      <c r="Y21" s="146"/>
      <c r="Z21" s="258"/>
      <c r="AA21" s="258"/>
      <c r="AB21" s="258"/>
      <c r="AC21" s="259"/>
      <c r="AD21" s="339"/>
      <c r="AE21" s="340"/>
      <c r="AF21" s="340"/>
      <c r="AG21" s="340"/>
      <c r="AH21" s="340"/>
      <c r="AI21" s="341"/>
      <c r="AJ21" s="329"/>
      <c r="AK21" s="330"/>
      <c r="AL21" s="330"/>
      <c r="AM21" s="330"/>
      <c r="AN21" s="331"/>
      <c r="AO21" s="344"/>
      <c r="AP21" s="345"/>
      <c r="AQ21" s="345"/>
      <c r="AR21" s="345"/>
      <c r="AS21" s="346"/>
    </row>
    <row r="22" spans="1:45" ht="15" customHeight="1">
      <c r="B22" s="298"/>
      <c r="C22" s="299"/>
      <c r="D22" s="299"/>
      <c r="E22" s="299"/>
      <c r="F22" s="300"/>
      <c r="G22" s="319"/>
      <c r="H22" s="320"/>
      <c r="I22" s="320"/>
      <c r="J22" s="320"/>
      <c r="K22" s="320"/>
      <c r="L22" s="320"/>
      <c r="M22" s="321"/>
      <c r="N22" s="327"/>
      <c r="O22" s="328"/>
      <c r="P22" s="332"/>
      <c r="Q22" s="333"/>
      <c r="R22" s="333"/>
      <c r="S22" s="334"/>
      <c r="T22" s="342"/>
      <c r="U22" s="343"/>
      <c r="V22" s="343"/>
      <c r="W22" s="343"/>
      <c r="X22" s="343"/>
      <c r="Y22" s="146"/>
      <c r="Z22" s="335"/>
      <c r="AA22" s="335"/>
      <c r="AB22" s="335"/>
      <c r="AC22" s="336"/>
      <c r="AD22" s="260"/>
      <c r="AE22" s="261"/>
      <c r="AF22" s="261"/>
      <c r="AG22" s="261"/>
      <c r="AH22" s="261"/>
      <c r="AI22" s="262"/>
      <c r="AJ22" s="308"/>
      <c r="AK22" s="309"/>
      <c r="AL22" s="309"/>
      <c r="AM22" s="309"/>
      <c r="AN22" s="310"/>
      <c r="AO22" s="305"/>
      <c r="AP22" s="306"/>
      <c r="AQ22" s="306"/>
      <c r="AR22" s="306"/>
      <c r="AS22" s="307"/>
    </row>
    <row r="23" spans="1:45" ht="15" customHeight="1">
      <c r="B23" s="337" t="s">
        <v>33</v>
      </c>
      <c r="C23" s="338"/>
      <c r="D23" s="338"/>
      <c r="E23" s="338"/>
      <c r="F23" s="338"/>
      <c r="G23" s="338"/>
      <c r="H23" s="338"/>
      <c r="I23" s="338"/>
      <c r="J23" s="338"/>
      <c r="K23" s="338"/>
      <c r="L23" s="338"/>
      <c r="M23" s="338"/>
      <c r="N23" s="338"/>
      <c r="O23" s="338"/>
      <c r="P23" s="338"/>
      <c r="Q23" s="338"/>
      <c r="R23" s="338"/>
      <c r="S23" s="338"/>
      <c r="T23" s="338"/>
      <c r="U23" s="338"/>
      <c r="V23" s="338"/>
      <c r="W23" s="338"/>
      <c r="X23" s="338"/>
      <c r="Y23" s="146"/>
      <c r="Z23" s="335"/>
      <c r="AA23" s="335"/>
      <c r="AB23" s="335"/>
      <c r="AC23" s="336"/>
      <c r="AD23" s="260"/>
      <c r="AE23" s="261"/>
      <c r="AF23" s="261"/>
      <c r="AG23" s="261"/>
      <c r="AH23" s="261"/>
      <c r="AI23" s="262"/>
      <c r="AJ23" s="308"/>
      <c r="AK23" s="309"/>
      <c r="AL23" s="309"/>
      <c r="AM23" s="309"/>
      <c r="AN23" s="310"/>
      <c r="AO23" s="305"/>
      <c r="AP23" s="306"/>
      <c r="AQ23" s="306"/>
      <c r="AR23" s="306"/>
      <c r="AS23" s="307"/>
    </row>
    <row r="24" spans="1:45" ht="15" customHeight="1">
      <c r="B24" s="304"/>
      <c r="C24" s="258"/>
      <c r="D24" s="258"/>
      <c r="E24" s="258"/>
      <c r="F24" s="259"/>
      <c r="G24" s="313"/>
      <c r="H24" s="314"/>
      <c r="I24" s="314"/>
      <c r="J24" s="314"/>
      <c r="K24" s="314"/>
      <c r="L24" s="314"/>
      <c r="M24" s="315"/>
      <c r="N24" s="322"/>
      <c r="O24" s="323"/>
      <c r="P24" s="329"/>
      <c r="Q24" s="330"/>
      <c r="R24" s="330"/>
      <c r="S24" s="331"/>
      <c r="T24" s="342">
        <f>SUM(P24:S25)</f>
        <v>0</v>
      </c>
      <c r="U24" s="343"/>
      <c r="V24" s="343"/>
      <c r="W24" s="343"/>
      <c r="X24" s="343"/>
      <c r="Y24" s="146"/>
      <c r="Z24" s="335"/>
      <c r="AA24" s="335"/>
      <c r="AB24" s="335"/>
      <c r="AC24" s="336"/>
      <c r="AD24" s="260"/>
      <c r="AE24" s="261"/>
      <c r="AF24" s="261"/>
      <c r="AG24" s="261"/>
      <c r="AH24" s="261"/>
      <c r="AI24" s="262"/>
      <c r="AJ24" s="308"/>
      <c r="AK24" s="309"/>
      <c r="AL24" s="309"/>
      <c r="AM24" s="309"/>
      <c r="AN24" s="310"/>
      <c r="AO24" s="305"/>
      <c r="AP24" s="306"/>
      <c r="AQ24" s="306"/>
      <c r="AR24" s="306"/>
      <c r="AS24" s="307"/>
    </row>
    <row r="25" spans="1:45" ht="15" customHeight="1">
      <c r="B25" s="298"/>
      <c r="C25" s="299"/>
      <c r="D25" s="299"/>
      <c r="E25" s="299"/>
      <c r="F25" s="300"/>
      <c r="G25" s="319"/>
      <c r="H25" s="320"/>
      <c r="I25" s="320"/>
      <c r="J25" s="320"/>
      <c r="K25" s="320"/>
      <c r="L25" s="320"/>
      <c r="M25" s="321"/>
      <c r="N25" s="327"/>
      <c r="O25" s="328"/>
      <c r="P25" s="332"/>
      <c r="Q25" s="333"/>
      <c r="R25" s="333"/>
      <c r="S25" s="334"/>
      <c r="T25" s="342"/>
      <c r="U25" s="343"/>
      <c r="V25" s="343"/>
      <c r="W25" s="343"/>
      <c r="X25" s="343"/>
      <c r="Y25" s="146"/>
      <c r="Z25" s="335"/>
      <c r="AA25" s="335"/>
      <c r="AB25" s="335"/>
      <c r="AC25" s="336"/>
      <c r="AD25" s="260"/>
      <c r="AE25" s="261"/>
      <c r="AF25" s="261"/>
      <c r="AG25" s="261"/>
      <c r="AH25" s="261"/>
      <c r="AI25" s="262"/>
      <c r="AJ25" s="308"/>
      <c r="AK25" s="309"/>
      <c r="AL25" s="309"/>
      <c r="AM25" s="309"/>
      <c r="AN25" s="310"/>
      <c r="AO25" s="305"/>
      <c r="AP25" s="306"/>
      <c r="AQ25" s="306"/>
      <c r="AR25" s="306"/>
      <c r="AS25" s="307"/>
    </row>
    <row r="26" spans="1:45" ht="15" customHeight="1">
      <c r="B26" s="337" t="s">
        <v>59</v>
      </c>
      <c r="C26" s="338"/>
      <c r="D26" s="338"/>
      <c r="E26" s="338"/>
      <c r="F26" s="338"/>
      <c r="G26" s="338"/>
      <c r="H26" s="338"/>
      <c r="I26" s="338"/>
      <c r="J26" s="338"/>
      <c r="K26" s="338"/>
      <c r="L26" s="338"/>
      <c r="M26" s="338"/>
      <c r="N26" s="338"/>
      <c r="O26" s="338"/>
      <c r="P26" s="338"/>
      <c r="Q26" s="338"/>
      <c r="R26" s="338"/>
      <c r="S26" s="338"/>
      <c r="T26" s="338"/>
      <c r="U26" s="338"/>
      <c r="V26" s="338"/>
      <c r="W26" s="338"/>
      <c r="X26" s="338"/>
      <c r="Y26" s="146"/>
      <c r="Z26" s="335"/>
      <c r="AA26" s="335"/>
      <c r="AB26" s="335"/>
      <c r="AC26" s="336"/>
      <c r="AD26" s="260"/>
      <c r="AE26" s="261"/>
      <c r="AF26" s="261"/>
      <c r="AG26" s="261"/>
      <c r="AH26" s="261"/>
      <c r="AI26" s="262"/>
      <c r="AJ26" s="308"/>
      <c r="AK26" s="309"/>
      <c r="AL26" s="309"/>
      <c r="AM26" s="309"/>
      <c r="AN26" s="310"/>
      <c r="AO26" s="305"/>
      <c r="AP26" s="306"/>
      <c r="AQ26" s="306"/>
      <c r="AR26" s="306"/>
      <c r="AS26" s="307"/>
    </row>
    <row r="27" spans="1:45" ht="15" customHeight="1">
      <c r="B27" s="304"/>
      <c r="C27" s="258"/>
      <c r="D27" s="258"/>
      <c r="E27" s="258"/>
      <c r="F27" s="259"/>
      <c r="G27" s="313" t="s">
        <v>69</v>
      </c>
      <c r="H27" s="314"/>
      <c r="I27" s="314"/>
      <c r="J27" s="314"/>
      <c r="K27" s="314"/>
      <c r="L27" s="314"/>
      <c r="M27" s="315"/>
      <c r="N27" s="322"/>
      <c r="O27" s="323"/>
      <c r="P27" s="329"/>
      <c r="Q27" s="330"/>
      <c r="R27" s="330"/>
      <c r="S27" s="331"/>
      <c r="T27" s="342">
        <f>SUM(P27:S28)</f>
        <v>0</v>
      </c>
      <c r="U27" s="343"/>
      <c r="V27" s="343"/>
      <c r="W27" s="343"/>
      <c r="X27" s="343"/>
      <c r="Y27" s="146"/>
      <c r="Z27" s="335"/>
      <c r="AA27" s="335"/>
      <c r="AB27" s="335"/>
      <c r="AC27" s="336"/>
      <c r="AD27" s="260"/>
      <c r="AE27" s="261"/>
      <c r="AF27" s="261"/>
      <c r="AG27" s="261"/>
      <c r="AH27" s="261"/>
      <c r="AI27" s="262"/>
      <c r="AJ27" s="308"/>
      <c r="AK27" s="309"/>
      <c r="AL27" s="309"/>
      <c r="AM27" s="309"/>
      <c r="AN27" s="310"/>
      <c r="AO27" s="305"/>
      <c r="AP27" s="306"/>
      <c r="AQ27" s="306"/>
      <c r="AR27" s="306"/>
      <c r="AS27" s="307"/>
    </row>
    <row r="28" spans="1:45" ht="15" customHeight="1">
      <c r="B28" s="427"/>
      <c r="C28" s="268"/>
      <c r="D28" s="268"/>
      <c r="E28" s="268"/>
      <c r="F28" s="269"/>
      <c r="G28" s="263"/>
      <c r="H28" s="264"/>
      <c r="I28" s="264"/>
      <c r="J28" s="264"/>
      <c r="K28" s="264"/>
      <c r="L28" s="264"/>
      <c r="M28" s="265"/>
      <c r="N28" s="266"/>
      <c r="O28" s="267"/>
      <c r="P28" s="316"/>
      <c r="Q28" s="317"/>
      <c r="R28" s="317"/>
      <c r="S28" s="318"/>
      <c r="T28" s="417"/>
      <c r="U28" s="418"/>
      <c r="V28" s="418"/>
      <c r="W28" s="418"/>
      <c r="X28" s="418"/>
      <c r="Y28" s="147"/>
      <c r="Z28" s="268"/>
      <c r="AA28" s="268"/>
      <c r="AB28" s="268"/>
      <c r="AC28" s="269"/>
      <c r="AD28" s="270"/>
      <c r="AE28" s="271"/>
      <c r="AF28" s="271"/>
      <c r="AG28" s="271"/>
      <c r="AH28" s="271"/>
      <c r="AI28" s="272"/>
      <c r="AJ28" s="316"/>
      <c r="AK28" s="317"/>
      <c r="AL28" s="317"/>
      <c r="AM28" s="317"/>
      <c r="AN28" s="318"/>
      <c r="AO28" s="428"/>
      <c r="AP28" s="429"/>
      <c r="AQ28" s="429"/>
      <c r="AR28" s="429"/>
      <c r="AS28" s="430"/>
    </row>
    <row r="29" spans="1:45" s="5" customFormat="1" ht="24" customHeight="1">
      <c r="A29" s="42"/>
      <c r="N29" s="352" t="s">
        <v>0</v>
      </c>
      <c r="O29" s="353"/>
      <c r="P29" s="353"/>
      <c r="Q29" s="353"/>
      <c r="R29" s="353"/>
      <c r="S29" s="354"/>
      <c r="T29" s="273">
        <f>SUM(T21:T28)</f>
        <v>0</v>
      </c>
      <c r="U29" s="274"/>
      <c r="V29" s="274"/>
      <c r="W29" s="274"/>
      <c r="X29" s="275"/>
      <c r="Z29" s="10"/>
      <c r="AA29" s="10"/>
      <c r="AB29" s="10"/>
      <c r="AC29" s="10"/>
      <c r="AD29" s="352" t="s">
        <v>0</v>
      </c>
      <c r="AE29" s="353"/>
      <c r="AF29" s="353"/>
      <c r="AG29" s="353"/>
      <c r="AH29" s="353"/>
      <c r="AI29" s="354"/>
      <c r="AJ29" s="273">
        <f>SUM(AJ21:AJ28)</f>
        <v>0</v>
      </c>
      <c r="AK29" s="274"/>
      <c r="AL29" s="274"/>
      <c r="AM29" s="274"/>
      <c r="AN29" s="275"/>
      <c r="AO29" s="425"/>
      <c r="AP29" s="425"/>
      <c r="AQ29" s="425"/>
      <c r="AR29" s="425"/>
      <c r="AS29" s="426"/>
    </row>
    <row r="30" spans="1:45" ht="5.15" customHeight="1"/>
    <row r="31" spans="1:45" ht="11.15" customHeight="1">
      <c r="B31" s="419" t="s">
        <v>1</v>
      </c>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1"/>
    </row>
    <row r="32" spans="1:45" ht="11.15" customHeight="1">
      <c r="B32" s="422"/>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4"/>
    </row>
    <row r="33" spans="1:46" s="12" customFormat="1" ht="20.149999999999999" customHeight="1">
      <c r="A33" s="43"/>
      <c r="B33" s="281" t="s">
        <v>3</v>
      </c>
      <c r="C33" s="281"/>
      <c r="D33" s="281"/>
      <c r="E33" s="281"/>
      <c r="F33" s="281"/>
      <c r="G33" s="148" t="s">
        <v>2</v>
      </c>
      <c r="H33" s="374" t="s">
        <v>62</v>
      </c>
      <c r="I33" s="375"/>
      <c r="J33" s="375"/>
      <c r="K33" s="375"/>
      <c r="L33" s="375"/>
      <c r="M33" s="375"/>
      <c r="N33" s="375"/>
      <c r="O33" s="375"/>
      <c r="P33" s="375"/>
      <c r="Q33" s="375"/>
      <c r="R33" s="375"/>
      <c r="S33" s="375"/>
      <c r="T33" s="375"/>
      <c r="U33" s="375"/>
      <c r="V33" s="375"/>
      <c r="W33" s="375"/>
      <c r="X33" s="375"/>
      <c r="Y33" s="375"/>
      <c r="Z33" s="375"/>
      <c r="AA33" s="375"/>
      <c r="AB33" s="375"/>
      <c r="AC33" s="375"/>
      <c r="AD33" s="375"/>
      <c r="AE33" s="281" t="s">
        <v>63</v>
      </c>
      <c r="AF33" s="281"/>
      <c r="AG33" s="281"/>
      <c r="AH33" s="281"/>
      <c r="AI33" s="281"/>
      <c r="AJ33" s="281" t="s">
        <v>64</v>
      </c>
      <c r="AK33" s="281"/>
      <c r="AL33" s="281"/>
      <c r="AM33" s="281"/>
      <c r="AN33" s="281"/>
      <c r="AO33" s="376" t="s">
        <v>11</v>
      </c>
      <c r="AP33" s="281"/>
      <c r="AQ33" s="281"/>
      <c r="AR33" s="281"/>
      <c r="AS33" s="281"/>
    </row>
    <row r="34" spans="1:46" ht="3" customHeight="1">
      <c r="B34" s="301" t="s">
        <v>14</v>
      </c>
      <c r="C34" s="302"/>
      <c r="D34" s="302"/>
      <c r="E34" s="302"/>
      <c r="F34" s="302"/>
      <c r="G34" s="92"/>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234"/>
      <c r="AF34" s="234"/>
      <c r="AG34" s="234"/>
      <c r="AH34" s="234"/>
      <c r="AI34" s="234"/>
      <c r="AJ34" s="234"/>
      <c r="AK34" s="234"/>
      <c r="AL34" s="234"/>
      <c r="AM34" s="234"/>
      <c r="AN34" s="234"/>
      <c r="AO34" s="302"/>
      <c r="AP34" s="302"/>
      <c r="AQ34" s="302"/>
      <c r="AR34" s="302"/>
      <c r="AS34" s="303"/>
    </row>
    <row r="35" spans="1:46" s="42" customFormat="1" ht="20.149999999999999" customHeight="1">
      <c r="B35" s="219"/>
      <c r="C35" s="219"/>
      <c r="D35" s="219"/>
      <c r="E35" s="219"/>
      <c r="F35" s="219"/>
      <c r="G35" s="93">
        <v>1</v>
      </c>
      <c r="H35" s="243" t="s">
        <v>75</v>
      </c>
      <c r="I35" s="244"/>
      <c r="J35" s="244"/>
      <c r="K35" s="244"/>
      <c r="L35" s="244"/>
      <c r="M35" s="244"/>
      <c r="N35" s="244"/>
      <c r="O35" s="244"/>
      <c r="P35" s="244"/>
      <c r="Q35" s="244"/>
      <c r="R35" s="244"/>
      <c r="S35" s="244"/>
      <c r="T35" s="244"/>
      <c r="U35" s="244"/>
      <c r="V35" s="244"/>
      <c r="W35" s="244"/>
      <c r="X35" s="244"/>
      <c r="Y35" s="244"/>
      <c r="Z35" s="244"/>
      <c r="AA35" s="244"/>
      <c r="AB35" s="244"/>
      <c r="AC35" s="244"/>
      <c r="AD35" s="244"/>
      <c r="AE35" s="312"/>
      <c r="AF35" s="312"/>
      <c r="AG35" s="312"/>
      <c r="AH35" s="312"/>
      <c r="AI35" s="312"/>
      <c r="AJ35" s="311" t="str">
        <f>IF('LISTADO Fact.'!AJ93=0,"",'LISTADO Fact.'!AJ93)</f>
        <v/>
      </c>
      <c r="AK35" s="311"/>
      <c r="AL35" s="311"/>
      <c r="AM35" s="311"/>
      <c r="AN35" s="311"/>
      <c r="AO35" s="248">
        <v>2021</v>
      </c>
      <c r="AP35" s="249"/>
      <c r="AQ35" s="249"/>
      <c r="AR35" s="249"/>
      <c r="AS35" s="249"/>
      <c r="AT35" s="67"/>
    </row>
    <row r="36" spans="1:46" ht="3" customHeight="1">
      <c r="B36" s="235" t="s">
        <v>14</v>
      </c>
      <c r="C36" s="236"/>
      <c r="D36" s="236"/>
      <c r="E36" s="236"/>
      <c r="F36" s="236"/>
      <c r="G36" s="143"/>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37"/>
      <c r="AF36" s="237"/>
      <c r="AG36" s="237"/>
      <c r="AH36" s="237"/>
      <c r="AI36" s="237"/>
      <c r="AJ36" s="237"/>
      <c r="AK36" s="237"/>
      <c r="AL36" s="237"/>
      <c r="AM36" s="237"/>
      <c r="AN36" s="237"/>
      <c r="AO36" s="238"/>
      <c r="AP36" s="238"/>
      <c r="AQ36" s="238"/>
      <c r="AR36" s="238"/>
      <c r="AS36" s="239"/>
    </row>
    <row r="37" spans="1:46" s="42" customFormat="1" ht="20.149999999999999" customHeight="1">
      <c r="B37" s="219"/>
      <c r="C37" s="219"/>
      <c r="D37" s="219"/>
      <c r="E37" s="219"/>
      <c r="F37" s="219"/>
      <c r="G37" s="93">
        <f>G35+1</f>
        <v>2</v>
      </c>
      <c r="H37" s="243" t="s">
        <v>76</v>
      </c>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0"/>
      <c r="AF37" s="240"/>
      <c r="AG37" s="240"/>
      <c r="AH37" s="240"/>
      <c r="AI37" s="240"/>
      <c r="AJ37" s="241" t="str">
        <f>IF('LISTADO Fact.'!AJ112=0,"",'LISTADO Fact.'!AJ112)</f>
        <v/>
      </c>
      <c r="AK37" s="241"/>
      <c r="AL37" s="241"/>
      <c r="AM37" s="241"/>
      <c r="AN37" s="241"/>
      <c r="AO37" s="205"/>
      <c r="AP37" s="205"/>
      <c r="AQ37" s="205"/>
      <c r="AR37" s="205"/>
      <c r="AS37" s="206"/>
    </row>
    <row r="38" spans="1:46" ht="3" customHeight="1">
      <c r="B38" s="235" t="s">
        <v>14</v>
      </c>
      <c r="C38" s="236"/>
      <c r="D38" s="236"/>
      <c r="E38" s="236"/>
      <c r="F38" s="236"/>
      <c r="G38" s="143"/>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37"/>
      <c r="AF38" s="237"/>
      <c r="AG38" s="237"/>
      <c r="AH38" s="237"/>
      <c r="AI38" s="237"/>
      <c r="AJ38" s="237"/>
      <c r="AK38" s="237"/>
      <c r="AL38" s="237"/>
      <c r="AM38" s="237"/>
      <c r="AN38" s="237"/>
      <c r="AO38" s="238"/>
      <c r="AP38" s="238"/>
      <c r="AQ38" s="238"/>
      <c r="AR38" s="238"/>
      <c r="AS38" s="239"/>
    </row>
    <row r="39" spans="1:46" s="42" customFormat="1" ht="20.149999999999999" customHeight="1">
      <c r="B39" s="219"/>
      <c r="C39" s="219"/>
      <c r="D39" s="219"/>
      <c r="E39" s="219"/>
      <c r="F39" s="219"/>
      <c r="G39" s="93">
        <f>G37+1</f>
        <v>3</v>
      </c>
      <c r="H39" s="243" t="s">
        <v>77</v>
      </c>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0"/>
      <c r="AF39" s="240"/>
      <c r="AG39" s="240"/>
      <c r="AH39" s="240"/>
      <c r="AI39" s="240"/>
      <c r="AJ39" s="241" t="str">
        <f>IF('LISTADO Fact.'!AJ131=0,"",'LISTADO Fact.'!AJ131)</f>
        <v/>
      </c>
      <c r="AK39" s="241"/>
      <c r="AL39" s="241"/>
      <c r="AM39" s="241"/>
      <c r="AN39" s="241"/>
      <c r="AO39" s="205"/>
      <c r="AP39" s="205"/>
      <c r="AQ39" s="205"/>
      <c r="AR39" s="205"/>
      <c r="AS39" s="206"/>
    </row>
    <row r="40" spans="1:46" ht="3" customHeight="1">
      <c r="B40" s="235" t="s">
        <v>14</v>
      </c>
      <c r="C40" s="236"/>
      <c r="D40" s="236"/>
      <c r="E40" s="236"/>
      <c r="F40" s="236"/>
      <c r="G40" s="143"/>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37"/>
      <c r="AF40" s="237"/>
      <c r="AG40" s="237"/>
      <c r="AH40" s="237"/>
      <c r="AI40" s="237"/>
      <c r="AJ40" s="237"/>
      <c r="AK40" s="237"/>
      <c r="AL40" s="237"/>
      <c r="AM40" s="237"/>
      <c r="AN40" s="237"/>
      <c r="AO40" s="238"/>
      <c r="AP40" s="238"/>
      <c r="AQ40" s="238"/>
      <c r="AR40" s="238"/>
      <c r="AS40" s="239"/>
    </row>
    <row r="41" spans="1:46" s="42" customFormat="1" ht="20.149999999999999" customHeight="1">
      <c r="B41" s="219"/>
      <c r="C41" s="219"/>
      <c r="D41" s="219"/>
      <c r="E41" s="219"/>
      <c r="F41" s="219"/>
      <c r="G41" s="93">
        <f>G39+1</f>
        <v>4</v>
      </c>
      <c r="H41" s="243" t="s">
        <v>78</v>
      </c>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0"/>
      <c r="AF41" s="240"/>
      <c r="AG41" s="240"/>
      <c r="AH41" s="240"/>
      <c r="AI41" s="240"/>
      <c r="AJ41" s="241" t="str">
        <f>IF('LISTADO Fact.'!AJ150=0,"",'LISTADO Fact.'!AJ150)</f>
        <v/>
      </c>
      <c r="AK41" s="241"/>
      <c r="AL41" s="241"/>
      <c r="AM41" s="241"/>
      <c r="AN41" s="241"/>
      <c r="AO41" s="205"/>
      <c r="AP41" s="205"/>
      <c r="AQ41" s="205"/>
      <c r="AR41" s="205"/>
      <c r="AS41" s="206"/>
    </row>
    <row r="42" spans="1:46" ht="3" customHeight="1">
      <c r="B42" s="235" t="s">
        <v>14</v>
      </c>
      <c r="C42" s="236"/>
      <c r="D42" s="236"/>
      <c r="E42" s="236"/>
      <c r="F42" s="236"/>
      <c r="G42" s="143"/>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37"/>
      <c r="AF42" s="237"/>
      <c r="AG42" s="237"/>
      <c r="AH42" s="237"/>
      <c r="AI42" s="237"/>
      <c r="AJ42" s="237"/>
      <c r="AK42" s="237"/>
      <c r="AL42" s="237"/>
      <c r="AM42" s="237"/>
      <c r="AN42" s="237"/>
      <c r="AO42" s="238"/>
      <c r="AP42" s="238"/>
      <c r="AQ42" s="238"/>
      <c r="AR42" s="238"/>
      <c r="AS42" s="239"/>
    </row>
    <row r="43" spans="1:46" s="42" customFormat="1" ht="20.149999999999999" customHeight="1">
      <c r="B43" s="219"/>
      <c r="C43" s="219"/>
      <c r="D43" s="219"/>
      <c r="E43" s="219"/>
      <c r="F43" s="219"/>
      <c r="G43" s="93">
        <f>G41+1</f>
        <v>5</v>
      </c>
      <c r="H43" s="243" t="s">
        <v>79</v>
      </c>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0"/>
      <c r="AF43" s="240"/>
      <c r="AG43" s="240"/>
      <c r="AH43" s="240"/>
      <c r="AI43" s="240"/>
      <c r="AJ43" s="241" t="str">
        <f>IF('LISTADO Fact.'!AJ169=0,"",'LISTADO Fact.'!AJ169)</f>
        <v/>
      </c>
      <c r="AK43" s="241"/>
      <c r="AL43" s="241"/>
      <c r="AM43" s="241"/>
      <c r="AN43" s="241"/>
      <c r="AO43" s="205"/>
      <c r="AP43" s="205"/>
      <c r="AQ43" s="205"/>
      <c r="AR43" s="205"/>
      <c r="AS43" s="206"/>
    </row>
    <row r="44" spans="1:46" ht="3" customHeight="1">
      <c r="B44" s="235" t="s">
        <v>14</v>
      </c>
      <c r="C44" s="236"/>
      <c r="D44" s="236"/>
      <c r="E44" s="236"/>
      <c r="F44" s="236"/>
      <c r="G44" s="143"/>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37"/>
      <c r="AF44" s="237"/>
      <c r="AG44" s="237"/>
      <c r="AH44" s="237"/>
      <c r="AI44" s="237"/>
      <c r="AJ44" s="237"/>
      <c r="AK44" s="237"/>
      <c r="AL44" s="237"/>
      <c r="AM44" s="237"/>
      <c r="AN44" s="237"/>
      <c r="AO44" s="238"/>
      <c r="AP44" s="238"/>
      <c r="AQ44" s="238"/>
      <c r="AR44" s="238"/>
      <c r="AS44" s="239"/>
    </row>
    <row r="45" spans="1:46" s="42" customFormat="1" ht="20.149999999999999" customHeight="1">
      <c r="B45" s="219"/>
      <c r="C45" s="219"/>
      <c r="D45" s="219"/>
      <c r="E45" s="219"/>
      <c r="F45" s="219"/>
      <c r="G45" s="93">
        <f>G43+1</f>
        <v>6</v>
      </c>
      <c r="H45" s="243" t="s">
        <v>80</v>
      </c>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0"/>
      <c r="AF45" s="240"/>
      <c r="AG45" s="240"/>
      <c r="AH45" s="240"/>
      <c r="AI45" s="240"/>
      <c r="AJ45" s="241" t="str">
        <f>IF('LISTADO Fact.'!AJ188=0,"",'LISTADO Fact.'!AJ188)</f>
        <v/>
      </c>
      <c r="AK45" s="241"/>
      <c r="AL45" s="241"/>
      <c r="AM45" s="241"/>
      <c r="AN45" s="241"/>
      <c r="AO45" s="205"/>
      <c r="AP45" s="205"/>
      <c r="AQ45" s="205"/>
      <c r="AR45" s="205"/>
      <c r="AS45" s="206"/>
    </row>
    <row r="46" spans="1:46" ht="3" customHeight="1">
      <c r="B46" s="235" t="s">
        <v>14</v>
      </c>
      <c r="C46" s="236"/>
      <c r="D46" s="236"/>
      <c r="E46" s="236"/>
      <c r="F46" s="236"/>
      <c r="G46" s="143"/>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37"/>
      <c r="AF46" s="237"/>
      <c r="AG46" s="237"/>
      <c r="AH46" s="237"/>
      <c r="AI46" s="237"/>
      <c r="AJ46" s="237"/>
      <c r="AK46" s="237"/>
      <c r="AL46" s="237"/>
      <c r="AM46" s="237"/>
      <c r="AN46" s="237"/>
      <c r="AO46" s="238"/>
      <c r="AP46" s="238"/>
      <c r="AQ46" s="238"/>
      <c r="AR46" s="238"/>
      <c r="AS46" s="239"/>
    </row>
    <row r="47" spans="1:46" s="42" customFormat="1" ht="20.149999999999999" customHeight="1">
      <c r="B47" s="219"/>
      <c r="C47" s="219"/>
      <c r="D47" s="219"/>
      <c r="E47" s="219"/>
      <c r="F47" s="219"/>
      <c r="G47" s="93">
        <f>G45+1</f>
        <v>7</v>
      </c>
      <c r="H47" s="243" t="s">
        <v>81</v>
      </c>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0"/>
      <c r="AF47" s="240"/>
      <c r="AG47" s="240"/>
      <c r="AH47" s="240"/>
      <c r="AI47" s="240"/>
      <c r="AJ47" s="241" t="str">
        <f>IF('LISTADO Fact.'!AJ207=0,"",'LISTADO Fact.'!AJ207)</f>
        <v/>
      </c>
      <c r="AK47" s="241"/>
      <c r="AL47" s="241"/>
      <c r="AM47" s="241"/>
      <c r="AN47" s="241"/>
      <c r="AO47" s="205"/>
      <c r="AP47" s="205"/>
      <c r="AQ47" s="205"/>
      <c r="AR47" s="205"/>
      <c r="AS47" s="206"/>
    </row>
    <row r="48" spans="1:46" ht="3" customHeight="1">
      <c r="B48" s="235" t="s">
        <v>14</v>
      </c>
      <c r="C48" s="236"/>
      <c r="D48" s="236"/>
      <c r="E48" s="236"/>
      <c r="F48" s="236"/>
      <c r="G48" s="143"/>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37"/>
      <c r="AF48" s="237"/>
      <c r="AG48" s="237"/>
      <c r="AH48" s="237"/>
      <c r="AI48" s="237"/>
      <c r="AJ48" s="237"/>
      <c r="AK48" s="237"/>
      <c r="AL48" s="237"/>
      <c r="AM48" s="237"/>
      <c r="AN48" s="237"/>
      <c r="AO48" s="238"/>
      <c r="AP48" s="238"/>
      <c r="AQ48" s="238"/>
      <c r="AR48" s="238"/>
      <c r="AS48" s="239"/>
    </row>
    <row r="49" spans="2:45" s="42" customFormat="1" ht="20.149999999999999" customHeight="1">
      <c r="B49" s="219"/>
      <c r="C49" s="219"/>
      <c r="D49" s="219"/>
      <c r="E49" s="219"/>
      <c r="F49" s="219"/>
      <c r="G49" s="93">
        <f>G47+1</f>
        <v>8</v>
      </c>
      <c r="H49" s="243" t="s">
        <v>82</v>
      </c>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0"/>
      <c r="AF49" s="240"/>
      <c r="AG49" s="240"/>
      <c r="AH49" s="240"/>
      <c r="AI49" s="240"/>
      <c r="AJ49" s="241" t="str">
        <f>IF('LISTADO Fact.'!AJ226=0,"",'LISTADO Fact.'!AJ226)</f>
        <v/>
      </c>
      <c r="AK49" s="241"/>
      <c r="AL49" s="241"/>
      <c r="AM49" s="241"/>
      <c r="AN49" s="241"/>
      <c r="AO49" s="205"/>
      <c r="AP49" s="205"/>
      <c r="AQ49" s="205"/>
      <c r="AR49" s="205"/>
      <c r="AS49" s="206"/>
    </row>
    <row r="50" spans="2:45" ht="3" customHeight="1">
      <c r="B50" s="235" t="s">
        <v>14</v>
      </c>
      <c r="C50" s="236"/>
      <c r="D50" s="236"/>
      <c r="E50" s="236"/>
      <c r="F50" s="236"/>
      <c r="G50" s="143"/>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37"/>
      <c r="AF50" s="237"/>
      <c r="AG50" s="237"/>
      <c r="AH50" s="237"/>
      <c r="AI50" s="237"/>
      <c r="AJ50" s="237"/>
      <c r="AK50" s="237"/>
      <c r="AL50" s="237"/>
      <c r="AM50" s="237"/>
      <c r="AN50" s="237"/>
      <c r="AO50" s="238"/>
      <c r="AP50" s="238"/>
      <c r="AQ50" s="238"/>
      <c r="AR50" s="238"/>
      <c r="AS50" s="239"/>
    </row>
    <row r="51" spans="2:45" s="42" customFormat="1" ht="20.149999999999999" customHeight="1">
      <c r="B51" s="219"/>
      <c r="C51" s="219"/>
      <c r="D51" s="219"/>
      <c r="E51" s="219"/>
      <c r="F51" s="219"/>
      <c r="G51" s="93">
        <f>G49+1</f>
        <v>9</v>
      </c>
      <c r="H51" s="243" t="s">
        <v>83</v>
      </c>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0"/>
      <c r="AF51" s="240"/>
      <c r="AG51" s="240"/>
      <c r="AH51" s="240"/>
      <c r="AI51" s="240"/>
      <c r="AJ51" s="241" t="str">
        <f>IF('LISTADO Fact.'!AJ245=0,"",'LISTADO Fact.'!AJ245)</f>
        <v/>
      </c>
      <c r="AK51" s="241"/>
      <c r="AL51" s="241"/>
      <c r="AM51" s="241"/>
      <c r="AN51" s="241"/>
      <c r="AO51" s="205"/>
      <c r="AP51" s="205"/>
      <c r="AQ51" s="205"/>
      <c r="AR51" s="205"/>
      <c r="AS51" s="206"/>
    </row>
    <row r="52" spans="2:45" ht="3" customHeight="1">
      <c r="B52" s="235" t="s">
        <v>14</v>
      </c>
      <c r="C52" s="236"/>
      <c r="D52" s="236"/>
      <c r="E52" s="236"/>
      <c r="F52" s="236"/>
      <c r="G52" s="143"/>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37"/>
      <c r="AF52" s="237"/>
      <c r="AG52" s="237"/>
      <c r="AH52" s="237"/>
      <c r="AI52" s="237"/>
      <c r="AJ52" s="237"/>
      <c r="AK52" s="237"/>
      <c r="AL52" s="237"/>
      <c r="AM52" s="237"/>
      <c r="AN52" s="237"/>
      <c r="AO52" s="238"/>
      <c r="AP52" s="238"/>
      <c r="AQ52" s="238"/>
      <c r="AR52" s="238"/>
      <c r="AS52" s="239"/>
    </row>
    <row r="53" spans="2:45" s="42" customFormat="1" ht="20.149999999999999" customHeight="1">
      <c r="B53" s="219"/>
      <c r="C53" s="219"/>
      <c r="D53" s="219"/>
      <c r="E53" s="219"/>
      <c r="F53" s="219"/>
      <c r="G53" s="93">
        <f>G51+1</f>
        <v>10</v>
      </c>
      <c r="H53" s="243" t="s">
        <v>84</v>
      </c>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0"/>
      <c r="AF53" s="240"/>
      <c r="AG53" s="240"/>
      <c r="AH53" s="240"/>
      <c r="AI53" s="240"/>
      <c r="AJ53" s="241" t="str">
        <f>IF('LISTADO Fact.'!AJ264=0,"",'LISTADO Fact.'!AJ264)</f>
        <v/>
      </c>
      <c r="AK53" s="241"/>
      <c r="AL53" s="241"/>
      <c r="AM53" s="241"/>
      <c r="AN53" s="241"/>
      <c r="AO53" s="205"/>
      <c r="AP53" s="205"/>
      <c r="AQ53" s="205"/>
      <c r="AR53" s="205"/>
      <c r="AS53" s="206"/>
    </row>
    <row r="54" spans="2:45" ht="3" customHeight="1">
      <c r="B54" s="233" t="s">
        <v>14</v>
      </c>
      <c r="C54" s="234"/>
      <c r="D54" s="234"/>
      <c r="E54" s="234"/>
      <c r="F54" s="234"/>
      <c r="G54" s="149"/>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350"/>
      <c r="AP54" s="350"/>
      <c r="AQ54" s="350"/>
      <c r="AR54" s="350"/>
      <c r="AS54" s="351"/>
    </row>
    <row r="55" spans="2:45" ht="22" customHeight="1">
      <c r="B55" s="347" t="s">
        <v>15</v>
      </c>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9"/>
    </row>
    <row r="56" spans="2:45" ht="20.149999999999999" customHeight="1">
      <c r="B56" s="232" t="s">
        <v>3</v>
      </c>
      <c r="C56" s="232"/>
      <c r="D56" s="232"/>
      <c r="E56" s="232"/>
      <c r="F56" s="232"/>
      <c r="G56" s="150" t="s">
        <v>2</v>
      </c>
      <c r="H56" s="250" t="s">
        <v>12</v>
      </c>
      <c r="I56" s="251"/>
      <c r="J56" s="251"/>
      <c r="K56" s="251"/>
      <c r="L56" s="251"/>
      <c r="M56" s="251"/>
      <c r="N56" s="251"/>
      <c r="O56" s="251"/>
      <c r="P56" s="251"/>
      <c r="Q56" s="252"/>
      <c r="R56" s="250" t="s">
        <v>13</v>
      </c>
      <c r="S56" s="251"/>
      <c r="T56" s="251"/>
      <c r="U56" s="251"/>
      <c r="V56" s="251"/>
      <c r="W56" s="251"/>
      <c r="X56" s="251"/>
      <c r="Y56" s="251"/>
      <c r="Z56" s="251"/>
      <c r="AA56" s="251"/>
      <c r="AB56" s="251"/>
      <c r="AC56" s="251"/>
      <c r="AD56" s="251"/>
      <c r="AE56" s="281" t="s">
        <v>4</v>
      </c>
      <c r="AF56" s="281"/>
      <c r="AG56" s="281"/>
      <c r="AH56" s="281"/>
      <c r="AI56" s="281"/>
      <c r="AJ56" s="281" t="s">
        <v>64</v>
      </c>
      <c r="AK56" s="281"/>
      <c r="AL56" s="281"/>
      <c r="AM56" s="281"/>
      <c r="AN56" s="281"/>
      <c r="AO56" s="252" t="s">
        <v>11</v>
      </c>
      <c r="AP56" s="232"/>
      <c r="AQ56" s="232"/>
      <c r="AR56" s="232"/>
      <c r="AS56" s="232"/>
    </row>
    <row r="57" spans="2:45" s="45" customFormat="1" ht="5.15" customHeight="1">
      <c r="B57" s="207"/>
      <c r="C57" s="207"/>
      <c r="D57" s="207"/>
      <c r="E57" s="207"/>
      <c r="F57" s="207"/>
      <c r="G57" s="94">
        <v>0</v>
      </c>
      <c r="H57" s="208"/>
      <c r="I57" s="209"/>
      <c r="J57" s="209"/>
      <c r="K57" s="209"/>
      <c r="L57" s="209"/>
      <c r="M57" s="209"/>
      <c r="N57" s="209"/>
      <c r="O57" s="209"/>
      <c r="P57" s="209"/>
      <c r="Q57" s="210"/>
      <c r="R57" s="95"/>
      <c r="S57" s="96"/>
      <c r="T57" s="97"/>
      <c r="U57" s="97"/>
      <c r="V57" s="97"/>
      <c r="W57" s="97"/>
      <c r="X57" s="97"/>
      <c r="Y57" s="97"/>
      <c r="Z57" s="142"/>
      <c r="AA57" s="142"/>
      <c r="AB57" s="142"/>
      <c r="AC57" s="142"/>
      <c r="AD57" s="142"/>
      <c r="AE57" s="211"/>
      <c r="AF57" s="212"/>
      <c r="AG57" s="212"/>
      <c r="AH57" s="212"/>
      <c r="AI57" s="213"/>
      <c r="AJ57" s="214"/>
      <c r="AK57" s="215"/>
      <c r="AL57" s="215"/>
      <c r="AM57" s="215"/>
      <c r="AN57" s="216"/>
      <c r="AO57" s="217"/>
      <c r="AP57" s="217"/>
      <c r="AQ57" s="217"/>
      <c r="AR57" s="217"/>
      <c r="AS57" s="218"/>
    </row>
    <row r="58" spans="2:45" s="37" customFormat="1" ht="15" customHeight="1">
      <c r="B58" s="219"/>
      <c r="C58" s="219"/>
      <c r="D58" s="219"/>
      <c r="E58" s="219"/>
      <c r="F58" s="219"/>
      <c r="G58" s="135">
        <f>G57+1</f>
        <v>1</v>
      </c>
      <c r="H58" s="220"/>
      <c r="I58" s="221"/>
      <c r="J58" s="221"/>
      <c r="K58" s="221"/>
      <c r="L58" s="221"/>
      <c r="M58" s="221"/>
      <c r="N58" s="221"/>
      <c r="O58" s="221"/>
      <c r="P58" s="221"/>
      <c r="Q58" s="222"/>
      <c r="R58" s="229"/>
      <c r="S58" s="230"/>
      <c r="T58" s="230"/>
      <c r="U58" s="230"/>
      <c r="V58" s="230"/>
      <c r="W58" s="230"/>
      <c r="X58" s="230"/>
      <c r="Y58" s="230"/>
      <c r="Z58" s="230"/>
      <c r="AA58" s="230"/>
      <c r="AB58" s="230"/>
      <c r="AC58" s="230"/>
      <c r="AD58" s="231"/>
      <c r="AE58" s="223"/>
      <c r="AF58" s="224"/>
      <c r="AG58" s="224"/>
      <c r="AH58" s="224"/>
      <c r="AI58" s="225"/>
      <c r="AJ58" s="226" t="str">
        <f>IF('LISTADO Fact.'!AE23="","",'LISTADO Fact.'!AE23)</f>
        <v/>
      </c>
      <c r="AK58" s="227"/>
      <c r="AL58" s="227"/>
      <c r="AM58" s="227"/>
      <c r="AN58" s="228"/>
      <c r="AO58" s="205">
        <v>2021</v>
      </c>
      <c r="AP58" s="205"/>
      <c r="AQ58" s="205"/>
      <c r="AR58" s="205"/>
      <c r="AS58" s="206"/>
    </row>
    <row r="59" spans="2:45" s="37" customFormat="1" ht="15" customHeight="1">
      <c r="B59" s="219"/>
      <c r="C59" s="219"/>
      <c r="D59" s="219"/>
      <c r="E59" s="219"/>
      <c r="F59" s="219"/>
      <c r="G59" s="135">
        <f t="shared" ref="G59:G69" si="0">G58+1</f>
        <v>2</v>
      </c>
      <c r="H59" s="220"/>
      <c r="I59" s="221"/>
      <c r="J59" s="221"/>
      <c r="K59" s="221"/>
      <c r="L59" s="221"/>
      <c r="M59" s="221"/>
      <c r="N59" s="221"/>
      <c r="O59" s="221"/>
      <c r="P59" s="221"/>
      <c r="Q59" s="222"/>
      <c r="R59" s="229"/>
      <c r="S59" s="230"/>
      <c r="T59" s="230"/>
      <c r="U59" s="230"/>
      <c r="V59" s="230"/>
      <c r="W59" s="230"/>
      <c r="X59" s="230"/>
      <c r="Y59" s="230"/>
      <c r="Z59" s="230"/>
      <c r="AA59" s="230"/>
      <c r="AB59" s="230"/>
      <c r="AC59" s="230"/>
      <c r="AD59" s="231"/>
      <c r="AE59" s="223"/>
      <c r="AF59" s="224"/>
      <c r="AG59" s="224"/>
      <c r="AH59" s="224"/>
      <c r="AI59" s="225"/>
      <c r="AJ59" s="226" t="str">
        <f>IF('LISTADO Fact.'!AE24="","",'LISTADO Fact.'!AE24)</f>
        <v/>
      </c>
      <c r="AK59" s="227"/>
      <c r="AL59" s="227"/>
      <c r="AM59" s="227"/>
      <c r="AN59" s="228"/>
      <c r="AO59" s="205"/>
      <c r="AP59" s="205"/>
      <c r="AQ59" s="205"/>
      <c r="AR59" s="205"/>
      <c r="AS59" s="206"/>
    </row>
    <row r="60" spans="2:45" s="37" customFormat="1" ht="15" customHeight="1">
      <c r="B60" s="219"/>
      <c r="C60" s="219"/>
      <c r="D60" s="219"/>
      <c r="E60" s="219"/>
      <c r="F60" s="219"/>
      <c r="G60" s="135">
        <f t="shared" si="0"/>
        <v>3</v>
      </c>
      <c r="H60" s="220"/>
      <c r="I60" s="221"/>
      <c r="J60" s="221"/>
      <c r="K60" s="221"/>
      <c r="L60" s="221"/>
      <c r="M60" s="221"/>
      <c r="N60" s="221"/>
      <c r="O60" s="221"/>
      <c r="P60" s="221"/>
      <c r="Q60" s="222"/>
      <c r="R60" s="229"/>
      <c r="S60" s="230"/>
      <c r="T60" s="230"/>
      <c r="U60" s="230"/>
      <c r="V60" s="230"/>
      <c r="W60" s="230"/>
      <c r="X60" s="230"/>
      <c r="Y60" s="230"/>
      <c r="Z60" s="230"/>
      <c r="AA60" s="230"/>
      <c r="AB60" s="230"/>
      <c r="AC60" s="230"/>
      <c r="AD60" s="231"/>
      <c r="AE60" s="223"/>
      <c r="AF60" s="224"/>
      <c r="AG60" s="224"/>
      <c r="AH60" s="224"/>
      <c r="AI60" s="225"/>
      <c r="AJ60" s="226" t="str">
        <f>IF('LISTADO Fact.'!AE25="","",'LISTADO Fact.'!AE25)</f>
        <v/>
      </c>
      <c r="AK60" s="227"/>
      <c r="AL60" s="227"/>
      <c r="AM60" s="227"/>
      <c r="AN60" s="228"/>
      <c r="AO60" s="205"/>
      <c r="AP60" s="205"/>
      <c r="AQ60" s="205"/>
      <c r="AR60" s="205"/>
      <c r="AS60" s="206"/>
    </row>
    <row r="61" spans="2:45" s="37" customFormat="1" ht="15" customHeight="1">
      <c r="B61" s="219"/>
      <c r="C61" s="219"/>
      <c r="D61" s="219"/>
      <c r="E61" s="219"/>
      <c r="F61" s="219"/>
      <c r="G61" s="135">
        <f t="shared" si="0"/>
        <v>4</v>
      </c>
      <c r="H61" s="220"/>
      <c r="I61" s="221"/>
      <c r="J61" s="221"/>
      <c r="K61" s="221"/>
      <c r="L61" s="221"/>
      <c r="M61" s="221"/>
      <c r="N61" s="221"/>
      <c r="O61" s="221"/>
      <c r="P61" s="221"/>
      <c r="Q61" s="222"/>
      <c r="R61" s="229"/>
      <c r="S61" s="230"/>
      <c r="T61" s="230"/>
      <c r="U61" s="230"/>
      <c r="V61" s="230"/>
      <c r="W61" s="230"/>
      <c r="X61" s="230"/>
      <c r="Y61" s="230"/>
      <c r="Z61" s="230"/>
      <c r="AA61" s="230"/>
      <c r="AB61" s="230"/>
      <c r="AC61" s="230"/>
      <c r="AD61" s="231"/>
      <c r="AE61" s="223"/>
      <c r="AF61" s="224"/>
      <c r="AG61" s="224"/>
      <c r="AH61" s="224"/>
      <c r="AI61" s="225"/>
      <c r="AJ61" s="226" t="str">
        <f>IF('LISTADO Fact.'!AE26="","",'LISTADO Fact.'!AE26)</f>
        <v/>
      </c>
      <c r="AK61" s="227"/>
      <c r="AL61" s="227"/>
      <c r="AM61" s="227"/>
      <c r="AN61" s="228"/>
      <c r="AO61" s="205"/>
      <c r="AP61" s="205"/>
      <c r="AQ61" s="205"/>
      <c r="AR61" s="205"/>
      <c r="AS61" s="206"/>
    </row>
    <row r="62" spans="2:45" s="37" customFormat="1" ht="15" customHeight="1">
      <c r="B62" s="219"/>
      <c r="C62" s="219"/>
      <c r="D62" s="219"/>
      <c r="E62" s="219"/>
      <c r="F62" s="219"/>
      <c r="G62" s="135">
        <f t="shared" si="0"/>
        <v>5</v>
      </c>
      <c r="H62" s="220"/>
      <c r="I62" s="221"/>
      <c r="J62" s="221"/>
      <c r="K62" s="221"/>
      <c r="L62" s="221"/>
      <c r="M62" s="221"/>
      <c r="N62" s="221"/>
      <c r="O62" s="221"/>
      <c r="P62" s="221"/>
      <c r="Q62" s="222"/>
      <c r="R62" s="229"/>
      <c r="S62" s="230"/>
      <c r="T62" s="230"/>
      <c r="U62" s="230"/>
      <c r="V62" s="230"/>
      <c r="W62" s="230"/>
      <c r="X62" s="230"/>
      <c r="Y62" s="230"/>
      <c r="Z62" s="230"/>
      <c r="AA62" s="230"/>
      <c r="AB62" s="230"/>
      <c r="AC62" s="230"/>
      <c r="AD62" s="231"/>
      <c r="AE62" s="223"/>
      <c r="AF62" s="224"/>
      <c r="AG62" s="224"/>
      <c r="AH62" s="224"/>
      <c r="AI62" s="225"/>
      <c r="AJ62" s="226" t="str">
        <f>IF('LISTADO Fact.'!AE27="","",'LISTADO Fact.'!AE27)</f>
        <v/>
      </c>
      <c r="AK62" s="227"/>
      <c r="AL62" s="227"/>
      <c r="AM62" s="227"/>
      <c r="AN62" s="228"/>
      <c r="AO62" s="205"/>
      <c r="AP62" s="205"/>
      <c r="AQ62" s="205"/>
      <c r="AR62" s="205"/>
      <c r="AS62" s="206"/>
    </row>
    <row r="63" spans="2:45" s="37" customFormat="1" ht="15" customHeight="1">
      <c r="B63" s="219"/>
      <c r="C63" s="219"/>
      <c r="D63" s="219"/>
      <c r="E63" s="219"/>
      <c r="F63" s="219"/>
      <c r="G63" s="135">
        <f t="shared" si="0"/>
        <v>6</v>
      </c>
      <c r="H63" s="220"/>
      <c r="I63" s="221"/>
      <c r="J63" s="221"/>
      <c r="K63" s="221"/>
      <c r="L63" s="221"/>
      <c r="M63" s="221"/>
      <c r="N63" s="221"/>
      <c r="O63" s="221"/>
      <c r="P63" s="221"/>
      <c r="Q63" s="222"/>
      <c r="R63" s="229"/>
      <c r="S63" s="230"/>
      <c r="T63" s="230"/>
      <c r="U63" s="230"/>
      <c r="V63" s="230"/>
      <c r="W63" s="230"/>
      <c r="X63" s="230"/>
      <c r="Y63" s="230"/>
      <c r="Z63" s="230"/>
      <c r="AA63" s="230"/>
      <c r="AB63" s="230"/>
      <c r="AC63" s="230"/>
      <c r="AD63" s="231"/>
      <c r="AE63" s="223"/>
      <c r="AF63" s="224"/>
      <c r="AG63" s="224"/>
      <c r="AH63" s="224"/>
      <c r="AI63" s="225"/>
      <c r="AJ63" s="226" t="str">
        <f>IF('LISTADO Fact.'!AE28="","",'LISTADO Fact.'!AE28)</f>
        <v/>
      </c>
      <c r="AK63" s="227"/>
      <c r="AL63" s="227"/>
      <c r="AM63" s="227"/>
      <c r="AN63" s="228"/>
      <c r="AO63" s="205"/>
      <c r="AP63" s="205"/>
      <c r="AQ63" s="205"/>
      <c r="AR63" s="205"/>
      <c r="AS63" s="206"/>
    </row>
    <row r="64" spans="2:45" s="37" customFormat="1" ht="15" customHeight="1">
      <c r="B64" s="219"/>
      <c r="C64" s="219"/>
      <c r="D64" s="219"/>
      <c r="E64" s="219"/>
      <c r="F64" s="219"/>
      <c r="G64" s="135">
        <f t="shared" si="0"/>
        <v>7</v>
      </c>
      <c r="H64" s="220"/>
      <c r="I64" s="221"/>
      <c r="J64" s="221"/>
      <c r="K64" s="221"/>
      <c r="L64" s="221"/>
      <c r="M64" s="221"/>
      <c r="N64" s="221"/>
      <c r="O64" s="221"/>
      <c r="P64" s="221"/>
      <c r="Q64" s="222"/>
      <c r="R64" s="229"/>
      <c r="S64" s="230"/>
      <c r="T64" s="230"/>
      <c r="U64" s="230"/>
      <c r="V64" s="230"/>
      <c r="W64" s="230"/>
      <c r="X64" s="230"/>
      <c r="Y64" s="230"/>
      <c r="Z64" s="230"/>
      <c r="AA64" s="230"/>
      <c r="AB64" s="230"/>
      <c r="AC64" s="230"/>
      <c r="AD64" s="231"/>
      <c r="AE64" s="223"/>
      <c r="AF64" s="224"/>
      <c r="AG64" s="224"/>
      <c r="AH64" s="224"/>
      <c r="AI64" s="225"/>
      <c r="AJ64" s="226" t="str">
        <f>IF('LISTADO Fact.'!AE29="","",'LISTADO Fact.'!AE29)</f>
        <v/>
      </c>
      <c r="AK64" s="227"/>
      <c r="AL64" s="227"/>
      <c r="AM64" s="227"/>
      <c r="AN64" s="228"/>
      <c r="AO64" s="205"/>
      <c r="AP64" s="205"/>
      <c r="AQ64" s="205"/>
      <c r="AR64" s="205"/>
      <c r="AS64" s="206"/>
    </row>
    <row r="65" spans="1:45" s="37" customFormat="1" ht="15" customHeight="1">
      <c r="B65" s="219"/>
      <c r="C65" s="219"/>
      <c r="D65" s="219"/>
      <c r="E65" s="219"/>
      <c r="F65" s="219"/>
      <c r="G65" s="135">
        <f t="shared" si="0"/>
        <v>8</v>
      </c>
      <c r="H65" s="220"/>
      <c r="I65" s="221"/>
      <c r="J65" s="221"/>
      <c r="K65" s="221"/>
      <c r="L65" s="221"/>
      <c r="M65" s="221"/>
      <c r="N65" s="221"/>
      <c r="O65" s="221"/>
      <c r="P65" s="221"/>
      <c r="Q65" s="222"/>
      <c r="R65" s="229"/>
      <c r="S65" s="230"/>
      <c r="T65" s="230"/>
      <c r="U65" s="230"/>
      <c r="V65" s="230"/>
      <c r="W65" s="230"/>
      <c r="X65" s="230"/>
      <c r="Y65" s="230"/>
      <c r="Z65" s="230"/>
      <c r="AA65" s="230"/>
      <c r="AB65" s="230"/>
      <c r="AC65" s="230"/>
      <c r="AD65" s="231"/>
      <c r="AE65" s="223"/>
      <c r="AF65" s="224"/>
      <c r="AG65" s="224"/>
      <c r="AH65" s="224"/>
      <c r="AI65" s="225"/>
      <c r="AJ65" s="226" t="str">
        <f>IF('LISTADO Fact.'!AE30="","",'LISTADO Fact.'!AE30)</f>
        <v/>
      </c>
      <c r="AK65" s="227"/>
      <c r="AL65" s="227"/>
      <c r="AM65" s="227"/>
      <c r="AN65" s="228"/>
      <c r="AO65" s="205"/>
      <c r="AP65" s="205"/>
      <c r="AQ65" s="205"/>
      <c r="AR65" s="205"/>
      <c r="AS65" s="206"/>
    </row>
    <row r="66" spans="1:45" s="37" customFormat="1" ht="15" customHeight="1">
      <c r="B66" s="219"/>
      <c r="C66" s="219"/>
      <c r="D66" s="219"/>
      <c r="E66" s="219"/>
      <c r="F66" s="219"/>
      <c r="G66" s="135">
        <f t="shared" si="0"/>
        <v>9</v>
      </c>
      <c r="H66" s="220"/>
      <c r="I66" s="221"/>
      <c r="J66" s="221"/>
      <c r="K66" s="221"/>
      <c r="L66" s="221"/>
      <c r="M66" s="221"/>
      <c r="N66" s="221"/>
      <c r="O66" s="221"/>
      <c r="P66" s="221"/>
      <c r="Q66" s="222"/>
      <c r="R66" s="229"/>
      <c r="S66" s="230"/>
      <c r="T66" s="230"/>
      <c r="U66" s="230"/>
      <c r="V66" s="230"/>
      <c r="W66" s="230"/>
      <c r="X66" s="230"/>
      <c r="Y66" s="230"/>
      <c r="Z66" s="230"/>
      <c r="AA66" s="230"/>
      <c r="AB66" s="230"/>
      <c r="AC66" s="230"/>
      <c r="AD66" s="231"/>
      <c r="AE66" s="223"/>
      <c r="AF66" s="224"/>
      <c r="AG66" s="224"/>
      <c r="AH66" s="224"/>
      <c r="AI66" s="225"/>
      <c r="AJ66" s="226" t="str">
        <f>IF('LISTADO Fact.'!AE31="","",'LISTADO Fact.'!AE31)</f>
        <v/>
      </c>
      <c r="AK66" s="227"/>
      <c r="AL66" s="227"/>
      <c r="AM66" s="227"/>
      <c r="AN66" s="228"/>
      <c r="AO66" s="205"/>
      <c r="AP66" s="205"/>
      <c r="AQ66" s="205"/>
      <c r="AR66" s="205"/>
      <c r="AS66" s="206"/>
    </row>
    <row r="67" spans="1:45" s="37" customFormat="1" ht="15" customHeight="1">
      <c r="B67" s="219"/>
      <c r="C67" s="219"/>
      <c r="D67" s="219"/>
      <c r="E67" s="219"/>
      <c r="F67" s="219"/>
      <c r="G67" s="135">
        <f t="shared" si="0"/>
        <v>10</v>
      </c>
      <c r="H67" s="220"/>
      <c r="I67" s="221"/>
      <c r="J67" s="221"/>
      <c r="K67" s="221"/>
      <c r="L67" s="221"/>
      <c r="M67" s="221"/>
      <c r="N67" s="221"/>
      <c r="O67" s="221"/>
      <c r="P67" s="221"/>
      <c r="Q67" s="222"/>
      <c r="R67" s="229"/>
      <c r="S67" s="230"/>
      <c r="T67" s="230"/>
      <c r="U67" s="230"/>
      <c r="V67" s="230"/>
      <c r="W67" s="230"/>
      <c r="X67" s="230"/>
      <c r="Y67" s="230"/>
      <c r="Z67" s="230"/>
      <c r="AA67" s="230"/>
      <c r="AB67" s="230"/>
      <c r="AC67" s="230"/>
      <c r="AD67" s="231"/>
      <c r="AE67" s="223"/>
      <c r="AF67" s="224"/>
      <c r="AG67" s="224"/>
      <c r="AH67" s="224"/>
      <c r="AI67" s="225"/>
      <c r="AJ67" s="226" t="str">
        <f>IF('LISTADO Fact.'!AE32="","",'LISTADO Fact.'!AE32)</f>
        <v/>
      </c>
      <c r="AK67" s="227"/>
      <c r="AL67" s="227"/>
      <c r="AM67" s="227"/>
      <c r="AN67" s="228"/>
      <c r="AO67" s="205"/>
      <c r="AP67" s="205"/>
      <c r="AQ67" s="205"/>
      <c r="AR67" s="205"/>
      <c r="AS67" s="206"/>
    </row>
    <row r="68" spans="1:45" s="37" customFormat="1" ht="15" customHeight="1">
      <c r="B68" s="219"/>
      <c r="C68" s="219"/>
      <c r="D68" s="219"/>
      <c r="E68" s="219"/>
      <c r="F68" s="219"/>
      <c r="G68" s="135">
        <f t="shared" si="0"/>
        <v>11</v>
      </c>
      <c r="H68" s="220"/>
      <c r="I68" s="221"/>
      <c r="J68" s="221"/>
      <c r="K68" s="221"/>
      <c r="L68" s="221"/>
      <c r="M68" s="221"/>
      <c r="N68" s="221"/>
      <c r="O68" s="221"/>
      <c r="P68" s="221"/>
      <c r="Q68" s="222"/>
      <c r="R68" s="229"/>
      <c r="S68" s="230"/>
      <c r="T68" s="230"/>
      <c r="U68" s="230"/>
      <c r="V68" s="230"/>
      <c r="W68" s="230"/>
      <c r="X68" s="230"/>
      <c r="Y68" s="230"/>
      <c r="Z68" s="230"/>
      <c r="AA68" s="230"/>
      <c r="AB68" s="230"/>
      <c r="AC68" s="230"/>
      <c r="AD68" s="231"/>
      <c r="AE68" s="223"/>
      <c r="AF68" s="224"/>
      <c r="AG68" s="224"/>
      <c r="AH68" s="224"/>
      <c r="AI68" s="225"/>
      <c r="AJ68" s="226" t="str">
        <f>IF('LISTADO Fact.'!AE33="","",'LISTADO Fact.'!AE33)</f>
        <v/>
      </c>
      <c r="AK68" s="227"/>
      <c r="AL68" s="227"/>
      <c r="AM68" s="227"/>
      <c r="AN68" s="228"/>
      <c r="AO68" s="205"/>
      <c r="AP68" s="205"/>
      <c r="AQ68" s="205"/>
      <c r="AR68" s="205"/>
      <c r="AS68" s="206"/>
    </row>
    <row r="69" spans="1:45" s="37" customFormat="1" ht="15" customHeight="1">
      <c r="B69" s="219"/>
      <c r="C69" s="219"/>
      <c r="D69" s="219"/>
      <c r="E69" s="219"/>
      <c r="F69" s="219"/>
      <c r="G69" s="135">
        <f t="shared" si="0"/>
        <v>12</v>
      </c>
      <c r="H69" s="220"/>
      <c r="I69" s="221"/>
      <c r="J69" s="221"/>
      <c r="K69" s="221"/>
      <c r="L69" s="221"/>
      <c r="M69" s="221"/>
      <c r="N69" s="221"/>
      <c r="O69" s="221"/>
      <c r="P69" s="221"/>
      <c r="Q69" s="222"/>
      <c r="R69" s="229"/>
      <c r="S69" s="230"/>
      <c r="T69" s="230"/>
      <c r="U69" s="230"/>
      <c r="V69" s="230"/>
      <c r="W69" s="230"/>
      <c r="X69" s="230"/>
      <c r="Y69" s="230"/>
      <c r="Z69" s="230"/>
      <c r="AA69" s="230"/>
      <c r="AB69" s="230"/>
      <c r="AC69" s="230"/>
      <c r="AD69" s="231"/>
      <c r="AE69" s="223"/>
      <c r="AF69" s="224"/>
      <c r="AG69" s="224"/>
      <c r="AH69" s="224"/>
      <c r="AI69" s="225"/>
      <c r="AJ69" s="226" t="str">
        <f>IF('LISTADO Fact.'!AE34="","",'LISTADO Fact.'!AE34)</f>
        <v/>
      </c>
      <c r="AK69" s="227"/>
      <c r="AL69" s="227"/>
      <c r="AM69" s="227"/>
      <c r="AN69" s="228"/>
      <c r="AO69" s="205"/>
      <c r="AP69" s="205"/>
      <c r="AQ69" s="205"/>
      <c r="AR69" s="205"/>
      <c r="AS69" s="206"/>
    </row>
    <row r="70" spans="1:45" s="37" customFormat="1" ht="5.15" customHeight="1">
      <c r="B70" s="390"/>
      <c r="C70" s="390"/>
      <c r="D70" s="390"/>
      <c r="E70" s="390"/>
      <c r="F70" s="390"/>
      <c r="G70" s="136"/>
      <c r="H70" s="446"/>
      <c r="I70" s="447"/>
      <c r="J70" s="447"/>
      <c r="K70" s="447"/>
      <c r="L70" s="447"/>
      <c r="M70" s="447"/>
      <c r="N70" s="447"/>
      <c r="O70" s="447"/>
      <c r="P70" s="447"/>
      <c r="Q70" s="448"/>
      <c r="R70" s="137"/>
      <c r="S70" s="138"/>
      <c r="T70" s="139"/>
      <c r="U70" s="139"/>
      <c r="V70" s="139"/>
      <c r="W70" s="139"/>
      <c r="X70" s="139"/>
      <c r="Y70" s="139"/>
      <c r="Z70" s="139"/>
      <c r="AA70" s="139"/>
      <c r="AB70" s="139"/>
      <c r="AC70" s="139"/>
      <c r="AD70" s="139"/>
      <c r="AE70" s="397"/>
      <c r="AF70" s="398"/>
      <c r="AG70" s="398"/>
      <c r="AH70" s="398"/>
      <c r="AI70" s="399"/>
      <c r="AJ70" s="400"/>
      <c r="AK70" s="401"/>
      <c r="AL70" s="401"/>
      <c r="AM70" s="401"/>
      <c r="AN70" s="402"/>
      <c r="AO70" s="377"/>
      <c r="AP70" s="377"/>
      <c r="AQ70" s="377"/>
      <c r="AR70" s="377"/>
      <c r="AS70" s="378"/>
    </row>
    <row r="71" spans="1:45" s="5" customFormat="1" ht="20.149999999999999" customHeight="1">
      <c r="A71" s="42"/>
      <c r="B71" s="395" t="s">
        <v>10</v>
      </c>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282">
        <f>SUM(AE58:AE70)</f>
        <v>0</v>
      </c>
      <c r="AF71" s="283"/>
      <c r="AG71" s="283"/>
      <c r="AH71" s="283"/>
      <c r="AI71" s="284"/>
      <c r="AJ71" s="285">
        <f>'LISTADO Fact.'!AE36</f>
        <v>0</v>
      </c>
      <c r="AK71" s="286"/>
      <c r="AL71" s="286"/>
      <c r="AM71" s="286"/>
      <c r="AN71" s="287"/>
      <c r="AO71" s="379"/>
      <c r="AP71" s="379"/>
      <c r="AQ71" s="379"/>
      <c r="AR71" s="379"/>
      <c r="AS71" s="380"/>
    </row>
    <row r="72" spans="1:45" ht="22" customHeight="1">
      <c r="B72" s="347" t="s">
        <v>56</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9"/>
    </row>
    <row r="73" spans="1:45" ht="15" customHeight="1">
      <c r="B73" s="281" t="s">
        <v>3</v>
      </c>
      <c r="C73" s="281"/>
      <c r="D73" s="281"/>
      <c r="E73" s="281"/>
      <c r="F73" s="281"/>
      <c r="G73" s="151" t="s">
        <v>2</v>
      </c>
      <c r="H73" s="374" t="s">
        <v>12</v>
      </c>
      <c r="I73" s="375"/>
      <c r="J73" s="375"/>
      <c r="K73" s="375"/>
      <c r="L73" s="375"/>
      <c r="M73" s="375"/>
      <c r="N73" s="375"/>
      <c r="O73" s="375"/>
      <c r="P73" s="375"/>
      <c r="Q73" s="376"/>
      <c r="R73" s="374" t="s">
        <v>13</v>
      </c>
      <c r="S73" s="375"/>
      <c r="T73" s="375"/>
      <c r="U73" s="375"/>
      <c r="V73" s="375"/>
      <c r="W73" s="375"/>
      <c r="X73" s="375"/>
      <c r="Y73" s="375"/>
      <c r="Z73" s="375"/>
      <c r="AA73" s="375"/>
      <c r="AB73" s="375"/>
      <c r="AC73" s="375"/>
      <c r="AD73" s="375"/>
      <c r="AE73" s="374" t="s">
        <v>4</v>
      </c>
      <c r="AF73" s="375"/>
      <c r="AG73" s="375"/>
      <c r="AH73" s="375"/>
      <c r="AI73" s="376"/>
      <c r="AJ73" s="374" t="s">
        <v>64</v>
      </c>
      <c r="AK73" s="375"/>
      <c r="AL73" s="375"/>
      <c r="AM73" s="375"/>
      <c r="AN73" s="376"/>
      <c r="AO73" s="375" t="s">
        <v>11</v>
      </c>
      <c r="AP73" s="375"/>
      <c r="AQ73" s="375"/>
      <c r="AR73" s="375"/>
      <c r="AS73" s="376"/>
    </row>
    <row r="74" spans="1:45" s="45" customFormat="1" ht="5.15" customHeight="1">
      <c r="B74" s="207"/>
      <c r="C74" s="207"/>
      <c r="D74" s="207"/>
      <c r="E74" s="207"/>
      <c r="F74" s="207"/>
      <c r="G74" s="94">
        <v>0</v>
      </c>
      <c r="H74" s="208"/>
      <c r="I74" s="209"/>
      <c r="J74" s="209"/>
      <c r="K74" s="209"/>
      <c r="L74" s="209"/>
      <c r="M74" s="209"/>
      <c r="N74" s="209"/>
      <c r="O74" s="209"/>
      <c r="P74" s="209"/>
      <c r="Q74" s="210"/>
      <c r="R74" s="95"/>
      <c r="S74" s="96"/>
      <c r="T74" s="97"/>
      <c r="U74" s="97"/>
      <c r="V74" s="97"/>
      <c r="W74" s="97"/>
      <c r="X74" s="97"/>
      <c r="Y74" s="97"/>
      <c r="Z74" s="142"/>
      <c r="AA74" s="142"/>
      <c r="AB74" s="142"/>
      <c r="AC74" s="142"/>
      <c r="AD74" s="142"/>
      <c r="AE74" s="211"/>
      <c r="AF74" s="212"/>
      <c r="AG74" s="212"/>
      <c r="AH74" s="212"/>
      <c r="AI74" s="213"/>
      <c r="AJ74" s="214"/>
      <c r="AK74" s="215"/>
      <c r="AL74" s="215"/>
      <c r="AM74" s="215"/>
      <c r="AN74" s="216"/>
      <c r="AO74" s="217"/>
      <c r="AP74" s="217"/>
      <c r="AQ74" s="217"/>
      <c r="AR74" s="217"/>
      <c r="AS74" s="218"/>
    </row>
    <row r="75" spans="1:45" s="37" customFormat="1" ht="15" customHeight="1">
      <c r="B75" s="219"/>
      <c r="C75" s="219"/>
      <c r="D75" s="219"/>
      <c r="E75" s="219"/>
      <c r="F75" s="219"/>
      <c r="G75" s="135">
        <f>G74+1</f>
        <v>1</v>
      </c>
      <c r="H75" s="220"/>
      <c r="I75" s="221"/>
      <c r="J75" s="221"/>
      <c r="K75" s="221"/>
      <c r="L75" s="221"/>
      <c r="M75" s="221"/>
      <c r="N75" s="221"/>
      <c r="O75" s="221"/>
      <c r="P75" s="221"/>
      <c r="Q75" s="222"/>
      <c r="R75" s="229"/>
      <c r="S75" s="230"/>
      <c r="T75" s="230"/>
      <c r="U75" s="230"/>
      <c r="V75" s="230"/>
      <c r="W75" s="230"/>
      <c r="X75" s="230"/>
      <c r="Y75" s="230"/>
      <c r="Z75" s="230"/>
      <c r="AA75" s="230"/>
      <c r="AB75" s="230"/>
      <c r="AC75" s="230"/>
      <c r="AD75" s="231"/>
      <c r="AE75" s="223"/>
      <c r="AF75" s="224"/>
      <c r="AG75" s="224"/>
      <c r="AH75" s="224"/>
      <c r="AI75" s="225"/>
      <c r="AJ75" s="226" t="str">
        <f>IF('LISTADO Fact.'!AE40="","",'LISTADO Fact.'!AE40)</f>
        <v/>
      </c>
      <c r="AK75" s="227"/>
      <c r="AL75" s="227"/>
      <c r="AM75" s="227"/>
      <c r="AN75" s="228"/>
      <c r="AO75" s="205">
        <v>2021</v>
      </c>
      <c r="AP75" s="205"/>
      <c r="AQ75" s="205"/>
      <c r="AR75" s="205"/>
      <c r="AS75" s="206"/>
    </row>
    <row r="76" spans="1:45" s="37" customFormat="1" ht="15" customHeight="1">
      <c r="B76" s="219"/>
      <c r="C76" s="219"/>
      <c r="D76" s="219"/>
      <c r="E76" s="219"/>
      <c r="F76" s="219"/>
      <c r="G76" s="135">
        <f t="shared" ref="G76:G79" si="1">G75+1</f>
        <v>2</v>
      </c>
      <c r="H76" s="220"/>
      <c r="I76" s="221"/>
      <c r="J76" s="221"/>
      <c r="K76" s="221"/>
      <c r="L76" s="221"/>
      <c r="M76" s="221"/>
      <c r="N76" s="221"/>
      <c r="O76" s="221"/>
      <c r="P76" s="221"/>
      <c r="Q76" s="222"/>
      <c r="R76" s="229"/>
      <c r="S76" s="230"/>
      <c r="T76" s="230"/>
      <c r="U76" s="230"/>
      <c r="V76" s="230"/>
      <c r="W76" s="230"/>
      <c r="X76" s="230"/>
      <c r="Y76" s="230"/>
      <c r="Z76" s="230"/>
      <c r="AA76" s="230"/>
      <c r="AB76" s="230"/>
      <c r="AC76" s="230"/>
      <c r="AD76" s="231"/>
      <c r="AE76" s="223"/>
      <c r="AF76" s="224"/>
      <c r="AG76" s="224"/>
      <c r="AH76" s="224"/>
      <c r="AI76" s="225"/>
      <c r="AJ76" s="226" t="str">
        <f>IF('LISTADO Fact.'!AE41="","",'LISTADO Fact.'!AE41)</f>
        <v/>
      </c>
      <c r="AK76" s="227"/>
      <c r="AL76" s="227"/>
      <c r="AM76" s="227"/>
      <c r="AN76" s="228"/>
      <c r="AO76" s="205"/>
      <c r="AP76" s="205"/>
      <c r="AQ76" s="205"/>
      <c r="AR76" s="205"/>
      <c r="AS76" s="206"/>
    </row>
    <row r="77" spans="1:45" s="37" customFormat="1" ht="15" customHeight="1">
      <c r="B77" s="219"/>
      <c r="C77" s="219"/>
      <c r="D77" s="219"/>
      <c r="E77" s="219"/>
      <c r="F77" s="219"/>
      <c r="G77" s="135">
        <f t="shared" si="1"/>
        <v>3</v>
      </c>
      <c r="H77" s="220"/>
      <c r="I77" s="221"/>
      <c r="J77" s="221"/>
      <c r="K77" s="221"/>
      <c r="L77" s="221"/>
      <c r="M77" s="221"/>
      <c r="N77" s="221"/>
      <c r="O77" s="221"/>
      <c r="P77" s="221"/>
      <c r="Q77" s="222"/>
      <c r="R77" s="229"/>
      <c r="S77" s="230"/>
      <c r="T77" s="230"/>
      <c r="U77" s="230"/>
      <c r="V77" s="230"/>
      <c r="W77" s="230"/>
      <c r="X77" s="230"/>
      <c r="Y77" s="230"/>
      <c r="Z77" s="230"/>
      <c r="AA77" s="230"/>
      <c r="AB77" s="230"/>
      <c r="AC77" s="230"/>
      <c r="AD77" s="231"/>
      <c r="AE77" s="223"/>
      <c r="AF77" s="224"/>
      <c r="AG77" s="224"/>
      <c r="AH77" s="224"/>
      <c r="AI77" s="225"/>
      <c r="AJ77" s="226" t="str">
        <f>IF('LISTADO Fact.'!AE42="","",'LISTADO Fact.'!AE42)</f>
        <v/>
      </c>
      <c r="AK77" s="227"/>
      <c r="AL77" s="227"/>
      <c r="AM77" s="227"/>
      <c r="AN77" s="228"/>
      <c r="AO77" s="205"/>
      <c r="AP77" s="205"/>
      <c r="AQ77" s="205"/>
      <c r="AR77" s="205"/>
      <c r="AS77" s="206"/>
    </row>
    <row r="78" spans="1:45" s="37" customFormat="1" ht="15" customHeight="1">
      <c r="B78" s="219"/>
      <c r="C78" s="219"/>
      <c r="D78" s="219"/>
      <c r="E78" s="219"/>
      <c r="F78" s="219"/>
      <c r="G78" s="135">
        <f>G77+1</f>
        <v>4</v>
      </c>
      <c r="H78" s="220"/>
      <c r="I78" s="221"/>
      <c r="J78" s="221"/>
      <c r="K78" s="221"/>
      <c r="L78" s="221"/>
      <c r="M78" s="221"/>
      <c r="N78" s="221"/>
      <c r="O78" s="221"/>
      <c r="P78" s="221"/>
      <c r="Q78" s="222"/>
      <c r="R78" s="229"/>
      <c r="S78" s="230"/>
      <c r="T78" s="230"/>
      <c r="U78" s="230"/>
      <c r="V78" s="230"/>
      <c r="W78" s="230"/>
      <c r="X78" s="230"/>
      <c r="Y78" s="230"/>
      <c r="Z78" s="230"/>
      <c r="AA78" s="230"/>
      <c r="AB78" s="230"/>
      <c r="AC78" s="230"/>
      <c r="AD78" s="231"/>
      <c r="AE78" s="223"/>
      <c r="AF78" s="224"/>
      <c r="AG78" s="224"/>
      <c r="AH78" s="224"/>
      <c r="AI78" s="225"/>
      <c r="AJ78" s="226" t="str">
        <f>IF('LISTADO Fact.'!AE43="","",'LISTADO Fact.'!AE43)</f>
        <v/>
      </c>
      <c r="AK78" s="227"/>
      <c r="AL78" s="227"/>
      <c r="AM78" s="227"/>
      <c r="AN78" s="228"/>
      <c r="AO78" s="205"/>
      <c r="AP78" s="205"/>
      <c r="AQ78" s="205"/>
      <c r="AR78" s="205"/>
      <c r="AS78" s="206"/>
    </row>
    <row r="79" spans="1:45" s="37" customFormat="1" ht="15" customHeight="1">
      <c r="B79" s="219"/>
      <c r="C79" s="219"/>
      <c r="D79" s="219"/>
      <c r="E79" s="219"/>
      <c r="F79" s="219"/>
      <c r="G79" s="135">
        <f t="shared" si="1"/>
        <v>5</v>
      </c>
      <c r="H79" s="220"/>
      <c r="I79" s="221"/>
      <c r="J79" s="221"/>
      <c r="K79" s="221"/>
      <c r="L79" s="221"/>
      <c r="M79" s="221"/>
      <c r="N79" s="221"/>
      <c r="O79" s="221"/>
      <c r="P79" s="221"/>
      <c r="Q79" s="222"/>
      <c r="R79" s="229"/>
      <c r="S79" s="230"/>
      <c r="T79" s="230"/>
      <c r="U79" s="230"/>
      <c r="V79" s="230"/>
      <c r="W79" s="230"/>
      <c r="X79" s="230"/>
      <c r="Y79" s="230"/>
      <c r="Z79" s="230"/>
      <c r="AA79" s="230"/>
      <c r="AB79" s="230"/>
      <c r="AC79" s="230"/>
      <c r="AD79" s="231"/>
      <c r="AE79" s="223"/>
      <c r="AF79" s="224"/>
      <c r="AG79" s="224"/>
      <c r="AH79" s="224"/>
      <c r="AI79" s="225"/>
      <c r="AJ79" s="226" t="str">
        <f>IF('LISTADO Fact.'!AE44="","",'LISTADO Fact.'!AE44)</f>
        <v/>
      </c>
      <c r="AK79" s="227"/>
      <c r="AL79" s="227"/>
      <c r="AM79" s="227"/>
      <c r="AN79" s="228"/>
      <c r="AO79" s="205"/>
      <c r="AP79" s="205"/>
      <c r="AQ79" s="205"/>
      <c r="AR79" s="205"/>
      <c r="AS79" s="206"/>
    </row>
    <row r="80" spans="1:45" s="37" customFormat="1" ht="5.15" customHeight="1">
      <c r="B80" s="390"/>
      <c r="C80" s="390"/>
      <c r="D80" s="390"/>
      <c r="E80" s="390"/>
      <c r="F80" s="390"/>
      <c r="G80" s="136"/>
      <c r="H80" s="446"/>
      <c r="I80" s="447"/>
      <c r="J80" s="447"/>
      <c r="K80" s="447"/>
      <c r="L80" s="447"/>
      <c r="M80" s="447"/>
      <c r="N80" s="447"/>
      <c r="O80" s="447"/>
      <c r="P80" s="447"/>
      <c r="Q80" s="448"/>
      <c r="R80" s="137"/>
      <c r="S80" s="138"/>
      <c r="T80" s="139"/>
      <c r="U80" s="139"/>
      <c r="V80" s="139"/>
      <c r="W80" s="139"/>
      <c r="X80" s="139"/>
      <c r="Y80" s="139"/>
      <c r="Z80" s="139"/>
      <c r="AA80" s="139"/>
      <c r="AB80" s="139"/>
      <c r="AC80" s="139"/>
      <c r="AD80" s="139"/>
      <c r="AE80" s="397"/>
      <c r="AF80" s="398"/>
      <c r="AG80" s="398"/>
      <c r="AH80" s="398"/>
      <c r="AI80" s="399"/>
      <c r="AJ80" s="400"/>
      <c r="AK80" s="401"/>
      <c r="AL80" s="401"/>
      <c r="AM80" s="401"/>
      <c r="AN80" s="402"/>
      <c r="AO80" s="377"/>
      <c r="AP80" s="377"/>
      <c r="AQ80" s="377"/>
      <c r="AR80" s="377"/>
      <c r="AS80" s="378"/>
    </row>
    <row r="81" spans="1:45" s="5" customFormat="1" ht="20.149999999999999" customHeight="1">
      <c r="A81" s="42"/>
      <c r="B81" s="395" t="s">
        <v>57</v>
      </c>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282">
        <f>SUM(AE75:AE80)</f>
        <v>0</v>
      </c>
      <c r="AF81" s="283"/>
      <c r="AG81" s="283"/>
      <c r="AH81" s="283"/>
      <c r="AI81" s="284"/>
      <c r="AJ81" s="285">
        <f>'LISTADO Fact.'!AE46</f>
        <v>0</v>
      </c>
      <c r="AK81" s="286"/>
      <c r="AL81" s="286"/>
      <c r="AM81" s="286"/>
      <c r="AN81" s="287"/>
      <c r="AO81" s="379"/>
      <c r="AP81" s="379"/>
      <c r="AQ81" s="379"/>
      <c r="AR81" s="379"/>
      <c r="AS81" s="380"/>
    </row>
    <row r="82" spans="1:45" s="5" customFormat="1" ht="14.15" customHeight="1" thickBot="1">
      <c r="A82" s="42"/>
      <c r="E82" s="13"/>
      <c r="F82" s="13"/>
      <c r="G82" s="13"/>
      <c r="H82" s="13"/>
      <c r="I82" s="13"/>
      <c r="J82" s="13"/>
      <c r="K82" s="13"/>
      <c r="L82" s="403" t="s">
        <v>72</v>
      </c>
      <c r="M82" s="404"/>
      <c r="N82" s="404"/>
      <c r="O82" s="404"/>
      <c r="P82" s="404"/>
      <c r="Q82" s="405"/>
      <c r="R82" s="431">
        <f>T24</f>
        <v>0</v>
      </c>
      <c r="S82" s="432"/>
      <c r="T82" s="432"/>
      <c r="U82" s="432"/>
      <c r="V82" s="433"/>
      <c r="W82" s="68"/>
      <c r="X82" s="16"/>
      <c r="Y82" s="409" t="s">
        <v>60</v>
      </c>
      <c r="Z82" s="391"/>
      <c r="AA82" s="391"/>
      <c r="AB82" s="391"/>
      <c r="AC82" s="391"/>
      <c r="AD82" s="391"/>
      <c r="AE82" s="370">
        <f>T29</f>
        <v>0</v>
      </c>
      <c r="AF82" s="370"/>
      <c r="AG82" s="370"/>
      <c r="AH82" s="370"/>
      <c r="AI82" s="370"/>
      <c r="AJ82" s="370">
        <f>AJ29</f>
        <v>0</v>
      </c>
      <c r="AK82" s="370"/>
      <c r="AL82" s="370"/>
      <c r="AM82" s="370"/>
      <c r="AN82" s="370"/>
      <c r="AO82" s="391" t="s">
        <v>61</v>
      </c>
      <c r="AP82" s="391"/>
      <c r="AQ82" s="391"/>
      <c r="AR82" s="391"/>
      <c r="AS82" s="392"/>
    </row>
    <row r="83" spans="1:45" s="5" customFormat="1" ht="14.15" customHeight="1">
      <c r="A83" s="42"/>
      <c r="C83" s="152"/>
      <c r="D83" s="152"/>
      <c r="E83" s="152"/>
      <c r="F83" s="152"/>
      <c r="G83" s="152"/>
      <c r="H83" s="152"/>
      <c r="I83" s="152"/>
      <c r="J83" s="152"/>
      <c r="K83" s="64"/>
      <c r="L83" s="406"/>
      <c r="M83" s="407"/>
      <c r="N83" s="407"/>
      <c r="O83" s="407"/>
      <c r="P83" s="407"/>
      <c r="Q83" s="408"/>
      <c r="R83" s="434"/>
      <c r="S83" s="435"/>
      <c r="T83" s="435"/>
      <c r="U83" s="435"/>
      <c r="V83" s="436"/>
      <c r="W83" s="68"/>
      <c r="X83" s="16"/>
      <c r="Y83" s="410"/>
      <c r="Z83" s="393"/>
      <c r="AA83" s="393"/>
      <c r="AB83" s="393"/>
      <c r="AC83" s="393"/>
      <c r="AD83" s="393"/>
      <c r="AE83" s="371"/>
      <c r="AF83" s="371"/>
      <c r="AG83" s="371"/>
      <c r="AH83" s="371"/>
      <c r="AI83" s="371"/>
      <c r="AJ83" s="371"/>
      <c r="AK83" s="371"/>
      <c r="AL83" s="371"/>
      <c r="AM83" s="371"/>
      <c r="AN83" s="371"/>
      <c r="AO83" s="393"/>
      <c r="AP83" s="393"/>
      <c r="AQ83" s="393"/>
      <c r="AR83" s="393"/>
      <c r="AS83" s="394"/>
    </row>
    <row r="84" spans="1:45" s="5" customFormat="1" ht="14.15" customHeight="1" thickBot="1">
      <c r="A84" s="42"/>
      <c r="C84" s="153"/>
      <c r="D84" s="153"/>
      <c r="E84" s="153"/>
      <c r="F84" s="153"/>
      <c r="G84" s="153"/>
      <c r="H84" s="153"/>
      <c r="I84" s="153"/>
      <c r="J84" s="153"/>
      <c r="K84" s="65"/>
      <c r="L84" s="13"/>
      <c r="M84" s="22"/>
      <c r="N84" s="22"/>
      <c r="O84" s="22"/>
      <c r="P84" s="22"/>
      <c r="Q84" s="22"/>
      <c r="R84" s="66"/>
      <c r="S84" s="66"/>
      <c r="T84" s="66"/>
      <c r="U84" s="66"/>
      <c r="V84" s="66"/>
      <c r="W84" s="66"/>
      <c r="Y84" s="361" t="s">
        <v>73</v>
      </c>
      <c r="Z84" s="362"/>
      <c r="AA84" s="362"/>
      <c r="AB84" s="362"/>
      <c r="AC84" s="362"/>
      <c r="AD84" s="363"/>
      <c r="AE84" s="372">
        <f>IF(R89&lt;0,(SUM(AE35:AE70)-R89),SUM(AE35:AE70))</f>
        <v>0</v>
      </c>
      <c r="AF84" s="372"/>
      <c r="AG84" s="372"/>
      <c r="AH84" s="372"/>
      <c r="AI84" s="372"/>
      <c r="AJ84" s="372">
        <f>SUM(AE35:AE54)</f>
        <v>0</v>
      </c>
      <c r="AK84" s="372"/>
      <c r="AL84" s="372"/>
      <c r="AM84" s="372"/>
      <c r="AN84" s="372"/>
      <c r="AO84" s="361" t="s">
        <v>65</v>
      </c>
      <c r="AP84" s="362"/>
      <c r="AQ84" s="362"/>
      <c r="AR84" s="362"/>
      <c r="AS84" s="363"/>
    </row>
    <row r="85" spans="1:45" ht="14.15" customHeight="1">
      <c r="C85" s="153"/>
      <c r="D85" s="153"/>
      <c r="E85" s="153"/>
      <c r="F85" s="153"/>
      <c r="G85" s="153"/>
      <c r="H85" s="153"/>
      <c r="I85" s="153"/>
      <c r="J85" s="153"/>
      <c r="K85" s="65"/>
      <c r="L85" s="403" t="s">
        <v>67</v>
      </c>
      <c r="M85" s="404"/>
      <c r="N85" s="404"/>
      <c r="O85" s="404"/>
      <c r="P85" s="404"/>
      <c r="Q85" s="405"/>
      <c r="R85" s="440">
        <f>T27</f>
        <v>0</v>
      </c>
      <c r="S85" s="441"/>
      <c r="T85" s="441"/>
      <c r="U85" s="441"/>
      <c r="V85" s="442"/>
      <c r="W85" s="69"/>
      <c r="Y85" s="364"/>
      <c r="Z85" s="365"/>
      <c r="AA85" s="365"/>
      <c r="AB85" s="365"/>
      <c r="AC85" s="365"/>
      <c r="AD85" s="366"/>
      <c r="AE85" s="373"/>
      <c r="AF85" s="373"/>
      <c r="AG85" s="373"/>
      <c r="AH85" s="373"/>
      <c r="AI85" s="373"/>
      <c r="AJ85" s="373"/>
      <c r="AK85" s="373"/>
      <c r="AL85" s="373"/>
      <c r="AM85" s="373"/>
      <c r="AN85" s="373"/>
      <c r="AO85" s="364"/>
      <c r="AP85" s="365"/>
      <c r="AQ85" s="365"/>
      <c r="AR85" s="365"/>
      <c r="AS85" s="366"/>
    </row>
    <row r="86" spans="1:45" ht="14.15" customHeight="1" thickBot="1">
      <c r="C86" s="63"/>
      <c r="D86" s="63"/>
      <c r="E86" s="63"/>
      <c r="F86" s="63"/>
      <c r="G86" s="63"/>
      <c r="H86" s="63"/>
      <c r="I86" s="63"/>
      <c r="J86" s="63"/>
      <c r="K86" s="3"/>
      <c r="L86" s="406"/>
      <c r="M86" s="407"/>
      <c r="N86" s="407"/>
      <c r="O86" s="407"/>
      <c r="P86" s="407"/>
      <c r="Q86" s="408"/>
      <c r="R86" s="443"/>
      <c r="S86" s="444"/>
      <c r="T86" s="444"/>
      <c r="U86" s="444"/>
      <c r="V86" s="445"/>
      <c r="W86" s="69"/>
      <c r="Y86" s="367" t="s">
        <v>74</v>
      </c>
      <c r="Z86" s="355"/>
      <c r="AA86" s="355"/>
      <c r="AB86" s="355"/>
      <c r="AC86" s="355"/>
      <c r="AD86" s="355"/>
      <c r="AE86" s="437">
        <f>(T21+T24)-AE84</f>
        <v>0</v>
      </c>
      <c r="AF86" s="437"/>
      <c r="AG86" s="437"/>
      <c r="AH86" s="437"/>
      <c r="AI86" s="437"/>
      <c r="AJ86" s="437">
        <f>AJ84-AJ82</f>
        <v>0</v>
      </c>
      <c r="AK86" s="437"/>
      <c r="AL86" s="437"/>
      <c r="AM86" s="437"/>
      <c r="AN86" s="437"/>
      <c r="AO86" s="355" t="s">
        <v>66</v>
      </c>
      <c r="AP86" s="355"/>
      <c r="AQ86" s="355"/>
      <c r="AR86" s="355"/>
      <c r="AS86" s="356"/>
    </row>
    <row r="87" spans="1:45" ht="14.15" customHeight="1" thickBot="1">
      <c r="C87" s="152"/>
      <c r="D87" s="152"/>
      <c r="E87" s="152"/>
      <c r="F87" s="152"/>
      <c r="G87" s="152"/>
      <c r="H87" s="152"/>
      <c r="I87" s="152"/>
      <c r="J87" s="152"/>
      <c r="K87" s="64"/>
      <c r="L87" s="411" t="s">
        <v>68</v>
      </c>
      <c r="M87" s="412"/>
      <c r="N87" s="412"/>
      <c r="O87" s="412"/>
      <c r="P87" s="412"/>
      <c r="Q87" s="413"/>
      <c r="R87" s="431">
        <f>AE81</f>
        <v>0</v>
      </c>
      <c r="S87" s="432"/>
      <c r="T87" s="432"/>
      <c r="U87" s="432"/>
      <c r="V87" s="433"/>
      <c r="W87" s="68"/>
      <c r="Y87" s="368"/>
      <c r="Z87" s="357"/>
      <c r="AA87" s="357"/>
      <c r="AB87" s="357"/>
      <c r="AC87" s="357"/>
      <c r="AD87" s="357"/>
      <c r="AE87" s="438"/>
      <c r="AF87" s="438"/>
      <c r="AG87" s="438"/>
      <c r="AH87" s="438"/>
      <c r="AI87" s="438"/>
      <c r="AJ87" s="438"/>
      <c r="AK87" s="438"/>
      <c r="AL87" s="438"/>
      <c r="AM87" s="438"/>
      <c r="AN87" s="438"/>
      <c r="AO87" s="357"/>
      <c r="AP87" s="357"/>
      <c r="AQ87" s="357"/>
      <c r="AR87" s="357"/>
      <c r="AS87" s="358"/>
    </row>
    <row r="88" spans="1:45" s="5" customFormat="1" ht="14.15" customHeight="1">
      <c r="A88" s="42"/>
      <c r="C88" s="153"/>
      <c r="D88" s="153"/>
      <c r="E88" s="153"/>
      <c r="F88" s="153"/>
      <c r="G88" s="153"/>
      <c r="H88" s="153"/>
      <c r="I88" s="153"/>
      <c r="J88" s="153"/>
      <c r="K88" s="65"/>
      <c r="L88" s="414"/>
      <c r="M88" s="415"/>
      <c r="N88" s="415"/>
      <c r="O88" s="415"/>
      <c r="P88" s="415"/>
      <c r="Q88" s="416"/>
      <c r="R88" s="434"/>
      <c r="S88" s="435"/>
      <c r="T88" s="435"/>
      <c r="U88" s="435"/>
      <c r="V88" s="436"/>
      <c r="W88" s="68"/>
      <c r="Y88" s="369"/>
      <c r="Z88" s="359"/>
      <c r="AA88" s="359"/>
      <c r="AB88" s="359"/>
      <c r="AC88" s="359"/>
      <c r="AD88" s="359"/>
      <c r="AE88" s="439"/>
      <c r="AF88" s="439"/>
      <c r="AG88" s="439"/>
      <c r="AH88" s="439"/>
      <c r="AI88" s="439"/>
      <c r="AJ88" s="439"/>
      <c r="AK88" s="439"/>
      <c r="AL88" s="439"/>
      <c r="AM88" s="439"/>
      <c r="AN88" s="439"/>
      <c r="AO88" s="359"/>
      <c r="AP88" s="359"/>
      <c r="AQ88" s="359"/>
      <c r="AR88" s="359"/>
      <c r="AS88" s="360"/>
    </row>
    <row r="89" spans="1:45" s="5" customFormat="1" ht="14.15" customHeight="1">
      <c r="A89" s="42"/>
      <c r="C89" s="153"/>
      <c r="D89" s="153"/>
      <c r="E89" s="153"/>
      <c r="F89" s="153"/>
      <c r="G89" s="153"/>
      <c r="H89" s="153"/>
      <c r="I89" s="153"/>
      <c r="J89" s="153"/>
      <c r="K89" s="65"/>
      <c r="L89" s="381" t="s">
        <v>9</v>
      </c>
      <c r="M89" s="381"/>
      <c r="N89" s="381"/>
      <c r="O89" s="381"/>
      <c r="P89" s="381"/>
      <c r="Q89" s="381"/>
      <c r="R89" s="383">
        <f>R85-R87</f>
        <v>0</v>
      </c>
      <c r="S89" s="383"/>
      <c r="T89" s="383"/>
      <c r="U89" s="383"/>
      <c r="V89" s="383"/>
      <c r="X89" s="385" t="s">
        <v>34</v>
      </c>
      <c r="Y89" s="386"/>
      <c r="Z89" s="386"/>
      <c r="AA89" s="386"/>
      <c r="AB89" s="386"/>
      <c r="AC89" s="386"/>
      <c r="AD89" s="386"/>
      <c r="AE89" s="386"/>
      <c r="AF89" s="386"/>
      <c r="AG89" s="386"/>
      <c r="AH89" s="386"/>
      <c r="AI89" s="386"/>
      <c r="AJ89" s="388">
        <f>IF(R89&lt;0,AE82-(AJ82+AE71+T27)+R89,AE82-(AJ82+AE71+T27))</f>
        <v>0</v>
      </c>
      <c r="AK89" s="388"/>
      <c r="AL89" s="388"/>
      <c r="AM89" s="388"/>
      <c r="AN89" s="388"/>
    </row>
    <row r="90" spans="1:45" s="5" customFormat="1" ht="14.15" customHeight="1">
      <c r="A90" s="42"/>
      <c r="K90" s="65"/>
      <c r="L90" s="382"/>
      <c r="M90" s="382"/>
      <c r="N90" s="382"/>
      <c r="O90" s="382"/>
      <c r="P90" s="382"/>
      <c r="Q90" s="382"/>
      <c r="R90" s="384"/>
      <c r="S90" s="384"/>
      <c r="T90" s="384"/>
      <c r="U90" s="384"/>
      <c r="V90" s="384"/>
      <c r="X90" s="387"/>
      <c r="Y90" s="387"/>
      <c r="Z90" s="387"/>
      <c r="AA90" s="387"/>
      <c r="AB90" s="387"/>
      <c r="AC90" s="387"/>
      <c r="AD90" s="387"/>
      <c r="AE90" s="387"/>
      <c r="AF90" s="387"/>
      <c r="AG90" s="387"/>
      <c r="AH90" s="387"/>
      <c r="AI90" s="387"/>
      <c r="AJ90" s="389"/>
      <c r="AK90" s="389"/>
      <c r="AL90" s="389"/>
      <c r="AM90" s="389"/>
      <c r="AN90" s="389"/>
    </row>
    <row r="91" spans="1:45">
      <c r="Y91" s="2"/>
      <c r="Z91" s="3"/>
      <c r="AA91" s="3"/>
      <c r="AB91" s="3"/>
      <c r="AC91" s="3"/>
      <c r="AD91" s="3"/>
      <c r="AE91" s="3"/>
      <c r="AF91" s="3"/>
      <c r="AG91" s="3"/>
      <c r="AH91" s="3"/>
      <c r="AI91" s="3"/>
      <c r="AJ91" s="4"/>
      <c r="AK91" s="4"/>
      <c r="AL91" s="4"/>
      <c r="AM91" s="4"/>
      <c r="AN91" s="4"/>
    </row>
  </sheetData>
  <sheetProtection algorithmName="SHA-512" hashValue="Q++ttgo4eELntDKsm/VpnYkIOJs6axxW5437zI4g8SU5BF8XY8e8cCJMOFRCzUtWJsioqN2VqQ5hn5DSP6uneQ==" saltValue="QEcpVkYax1r2KTo0bpN2cw==" spinCount="100000" sheet="1" objects="1" scenarios="1" formatCells="0" selectLockedCells="1"/>
  <mergeCells count="388">
    <mergeCell ref="C9:F10"/>
    <mergeCell ref="AA9:AH9"/>
    <mergeCell ref="AA10:AH10"/>
    <mergeCell ref="AI10:AM10"/>
    <mergeCell ref="G9:Z10"/>
    <mergeCell ref="AP12:AQ17"/>
    <mergeCell ref="AR12:AS17"/>
    <mergeCell ref="AP2:AQ11"/>
    <mergeCell ref="AR2:AS11"/>
    <mergeCell ref="G2:AH4"/>
    <mergeCell ref="AI2:AN4"/>
    <mergeCell ref="AH12:AM12"/>
    <mergeCell ref="Y13:AM13"/>
    <mergeCell ref="C15:G15"/>
    <mergeCell ref="H15:T15"/>
    <mergeCell ref="C12:G13"/>
    <mergeCell ref="H12:T13"/>
    <mergeCell ref="V12:X12"/>
    <mergeCell ref="Y12:AE12"/>
    <mergeCell ref="AF12:AG12"/>
    <mergeCell ref="C16:G16"/>
    <mergeCell ref="H16:T16"/>
    <mergeCell ref="V15:X15"/>
    <mergeCell ref="Y15:AE15"/>
    <mergeCell ref="R58:AD58"/>
    <mergeCell ref="R59:AD59"/>
    <mergeCell ref="R60:AD60"/>
    <mergeCell ref="R61:AD61"/>
    <mergeCell ref="R62:AD62"/>
    <mergeCell ref="R63:AD63"/>
    <mergeCell ref="R64:AD64"/>
    <mergeCell ref="R65:AD65"/>
    <mergeCell ref="R66:AD66"/>
    <mergeCell ref="H66:Q66"/>
    <mergeCell ref="H67:Q67"/>
    <mergeCell ref="H68:Q68"/>
    <mergeCell ref="H69:Q69"/>
    <mergeCell ref="H70:Q70"/>
    <mergeCell ref="H73:Q73"/>
    <mergeCell ref="H56:Q56"/>
    <mergeCell ref="H57:Q57"/>
    <mergeCell ref="H58:Q58"/>
    <mergeCell ref="H59:Q59"/>
    <mergeCell ref="H60:Q60"/>
    <mergeCell ref="B80:F80"/>
    <mergeCell ref="R82:V83"/>
    <mergeCell ref="R85:V86"/>
    <mergeCell ref="H76:Q76"/>
    <mergeCell ref="H79:Q79"/>
    <mergeCell ref="H80:Q80"/>
    <mergeCell ref="H75:Q75"/>
    <mergeCell ref="B81:AD81"/>
    <mergeCell ref="H33:AD33"/>
    <mergeCell ref="H34:AD34"/>
    <mergeCell ref="H35:AD35"/>
    <mergeCell ref="H36:AD36"/>
    <mergeCell ref="H38:AD38"/>
    <mergeCell ref="H40:AD40"/>
    <mergeCell ref="H42:AD42"/>
    <mergeCell ref="H44:AD44"/>
    <mergeCell ref="H46:AD46"/>
    <mergeCell ref="H37:AD37"/>
    <mergeCell ref="H45:AD45"/>
    <mergeCell ref="H43:AD43"/>
    <mergeCell ref="H41:AD41"/>
    <mergeCell ref="R56:AD56"/>
    <mergeCell ref="R73:AD73"/>
    <mergeCell ref="H65:Q65"/>
    <mergeCell ref="R87:V88"/>
    <mergeCell ref="AJ38:AN38"/>
    <mergeCell ref="AJ54:AN54"/>
    <mergeCell ref="AE54:AI54"/>
    <mergeCell ref="AE38:AI38"/>
    <mergeCell ref="AE37:AI37"/>
    <mergeCell ref="AJ37:AN37"/>
    <mergeCell ref="AE84:AI85"/>
    <mergeCell ref="AJ71:AN71"/>
    <mergeCell ref="AE82:AI83"/>
    <mergeCell ref="AJ86:AN88"/>
    <mergeCell ref="AE86:AI88"/>
    <mergeCell ref="AJ75:AN75"/>
    <mergeCell ref="AE79:AI79"/>
    <mergeCell ref="H39:AD39"/>
    <mergeCell ref="H61:Q61"/>
    <mergeCell ref="H62:Q62"/>
    <mergeCell ref="H63:Q63"/>
    <mergeCell ref="H64:Q64"/>
    <mergeCell ref="H52:AD52"/>
    <mergeCell ref="H54:AD54"/>
    <mergeCell ref="H53:AD53"/>
    <mergeCell ref="H51:AD51"/>
    <mergeCell ref="H49:AD49"/>
    <mergeCell ref="AO58:AS58"/>
    <mergeCell ref="AJ57:AN57"/>
    <mergeCell ref="AO61:AS61"/>
    <mergeCell ref="AO56:AS56"/>
    <mergeCell ref="AE56:AI56"/>
    <mergeCell ref="AJ58:AN58"/>
    <mergeCell ref="AJ61:AN61"/>
    <mergeCell ref="AE60:AI60"/>
    <mergeCell ref="AE57:AI57"/>
    <mergeCell ref="AE58:AI58"/>
    <mergeCell ref="AE61:AI61"/>
    <mergeCell ref="AE59:AI59"/>
    <mergeCell ref="AJ56:AN56"/>
    <mergeCell ref="AJ60:AN60"/>
    <mergeCell ref="AO57:AS57"/>
    <mergeCell ref="AO60:AS60"/>
    <mergeCell ref="AJ59:AN59"/>
    <mergeCell ref="H48:AD48"/>
    <mergeCell ref="AO23:AS23"/>
    <mergeCell ref="N24:O24"/>
    <mergeCell ref="B31:AS32"/>
    <mergeCell ref="AO33:AS33"/>
    <mergeCell ref="AJ25:AN25"/>
    <mergeCell ref="AJ33:AN33"/>
    <mergeCell ref="AO24:AS24"/>
    <mergeCell ref="AO25:AS25"/>
    <mergeCell ref="AO29:AS29"/>
    <mergeCell ref="B28:F28"/>
    <mergeCell ref="B33:F33"/>
    <mergeCell ref="AE33:AI33"/>
    <mergeCell ref="G25:M25"/>
    <mergeCell ref="AJ24:AN24"/>
    <mergeCell ref="AJ26:AN26"/>
    <mergeCell ref="AO28:AS28"/>
    <mergeCell ref="Z25:AC25"/>
    <mergeCell ref="T24:X25"/>
    <mergeCell ref="B26:X26"/>
    <mergeCell ref="P24:S24"/>
    <mergeCell ref="B24:F24"/>
    <mergeCell ref="B25:F25"/>
    <mergeCell ref="B27:F27"/>
    <mergeCell ref="AD29:AI29"/>
    <mergeCell ref="AJ29:AN29"/>
    <mergeCell ref="Z24:AC24"/>
    <mergeCell ref="Z26:AC26"/>
    <mergeCell ref="AD26:AI26"/>
    <mergeCell ref="G27:M27"/>
    <mergeCell ref="N27:O27"/>
    <mergeCell ref="T27:X28"/>
    <mergeCell ref="Z27:AC27"/>
    <mergeCell ref="N25:O25"/>
    <mergeCell ref="AO62:AS62"/>
    <mergeCell ref="AE70:AI70"/>
    <mergeCell ref="AE62:AI62"/>
    <mergeCell ref="AJ62:AN62"/>
    <mergeCell ref="AE69:AI69"/>
    <mergeCell ref="AJ69:AN69"/>
    <mergeCell ref="AE67:AI67"/>
    <mergeCell ref="AJ70:AN70"/>
    <mergeCell ref="AJ67:AN67"/>
    <mergeCell ref="AE68:AI68"/>
    <mergeCell ref="AJ63:AN63"/>
    <mergeCell ref="AE63:AI63"/>
    <mergeCell ref="L89:Q90"/>
    <mergeCell ref="R89:V90"/>
    <mergeCell ref="X89:AI90"/>
    <mergeCell ref="AJ89:AN90"/>
    <mergeCell ref="B69:F69"/>
    <mergeCell ref="B70:F70"/>
    <mergeCell ref="B64:F64"/>
    <mergeCell ref="AO75:AS75"/>
    <mergeCell ref="AO82:AS83"/>
    <mergeCell ref="B71:AD71"/>
    <mergeCell ref="AE76:AI76"/>
    <mergeCell ref="AJ76:AN76"/>
    <mergeCell ref="AO76:AS76"/>
    <mergeCell ref="AE80:AI80"/>
    <mergeCell ref="AJ80:AN80"/>
    <mergeCell ref="AO80:AS80"/>
    <mergeCell ref="AJ79:AN79"/>
    <mergeCell ref="AO79:AS79"/>
    <mergeCell ref="L82:Q83"/>
    <mergeCell ref="Y82:AD83"/>
    <mergeCell ref="AE71:AI71"/>
    <mergeCell ref="AO84:AS85"/>
    <mergeCell ref="L85:Q86"/>
    <mergeCell ref="L87:Q88"/>
    <mergeCell ref="AO86:AS88"/>
    <mergeCell ref="Y84:AD85"/>
    <mergeCell ref="Y86:AD88"/>
    <mergeCell ref="AJ82:AN83"/>
    <mergeCell ref="AJ84:AN85"/>
    <mergeCell ref="AO67:AS67"/>
    <mergeCell ref="AO63:AS63"/>
    <mergeCell ref="B72:AS72"/>
    <mergeCell ref="AE73:AI73"/>
    <mergeCell ref="AJ73:AN73"/>
    <mergeCell ref="AO73:AS73"/>
    <mergeCell ref="AE75:AI75"/>
    <mergeCell ref="AO68:AS68"/>
    <mergeCell ref="AO70:AS70"/>
    <mergeCell ref="AO71:AS71"/>
    <mergeCell ref="AO69:AS69"/>
    <mergeCell ref="B65:F65"/>
    <mergeCell ref="B66:F66"/>
    <mergeCell ref="B67:F67"/>
    <mergeCell ref="B68:F68"/>
    <mergeCell ref="AO81:AS81"/>
    <mergeCell ref="AO64:AS64"/>
    <mergeCell ref="AO65:AS65"/>
    <mergeCell ref="AO66:AS66"/>
    <mergeCell ref="AD20:AI20"/>
    <mergeCell ref="AD21:AI21"/>
    <mergeCell ref="AD22:AI22"/>
    <mergeCell ref="T21:X22"/>
    <mergeCell ref="AO59:AS59"/>
    <mergeCell ref="AD23:AI23"/>
    <mergeCell ref="AD24:AI24"/>
    <mergeCell ref="AJ21:AN21"/>
    <mergeCell ref="Z22:AC22"/>
    <mergeCell ref="AO21:AS21"/>
    <mergeCell ref="AO22:AS22"/>
    <mergeCell ref="AO38:AS38"/>
    <mergeCell ref="T20:X20"/>
    <mergeCell ref="B55:AS55"/>
    <mergeCell ref="AO52:AS52"/>
    <mergeCell ref="AO54:AS54"/>
    <mergeCell ref="P25:S25"/>
    <mergeCell ref="P27:S27"/>
    <mergeCell ref="P28:S28"/>
    <mergeCell ref="N29:S29"/>
    <mergeCell ref="AD25:AI25"/>
    <mergeCell ref="B39:F39"/>
    <mergeCell ref="AE39:AI39"/>
    <mergeCell ref="AJ39:AN39"/>
    <mergeCell ref="G22:M22"/>
    <mergeCell ref="N21:O21"/>
    <mergeCell ref="G21:M21"/>
    <mergeCell ref="N22:O22"/>
    <mergeCell ref="P21:S21"/>
    <mergeCell ref="P22:S22"/>
    <mergeCell ref="Z23:AC23"/>
    <mergeCell ref="B23:X23"/>
    <mergeCell ref="AJ23:AN23"/>
    <mergeCell ref="AJ22:AN22"/>
    <mergeCell ref="V13:X13"/>
    <mergeCell ref="AH15:AM15"/>
    <mergeCell ref="Z20:AC20"/>
    <mergeCell ref="Z19:AS19"/>
    <mergeCell ref="AO20:AS20"/>
    <mergeCell ref="AI9:AM9"/>
    <mergeCell ref="AF15:AG15"/>
    <mergeCell ref="V16:X16"/>
    <mergeCell ref="B38:F38"/>
    <mergeCell ref="B20:F20"/>
    <mergeCell ref="AJ20:AN20"/>
    <mergeCell ref="B22:F22"/>
    <mergeCell ref="B34:F34"/>
    <mergeCell ref="AE34:AI34"/>
    <mergeCell ref="AO34:AS34"/>
    <mergeCell ref="B21:F21"/>
    <mergeCell ref="AO26:AS26"/>
    <mergeCell ref="AJ27:AN27"/>
    <mergeCell ref="AO27:AS27"/>
    <mergeCell ref="AJ35:AN35"/>
    <mergeCell ref="AE35:AI35"/>
    <mergeCell ref="AJ34:AN34"/>
    <mergeCell ref="G24:M24"/>
    <mergeCell ref="AJ28:AN28"/>
    <mergeCell ref="AE81:AI81"/>
    <mergeCell ref="AJ81:AN81"/>
    <mergeCell ref="AE64:AI64"/>
    <mergeCell ref="AJ64:AN64"/>
    <mergeCell ref="AE65:AI65"/>
    <mergeCell ref="AJ65:AN65"/>
    <mergeCell ref="AE66:AI66"/>
    <mergeCell ref="AJ66:AN66"/>
    <mergeCell ref="AJ68:AN68"/>
    <mergeCell ref="B73:F73"/>
    <mergeCell ref="B78:F78"/>
    <mergeCell ref="H78:Q78"/>
    <mergeCell ref="AE78:AI78"/>
    <mergeCell ref="AJ78:AN78"/>
    <mergeCell ref="R67:AD67"/>
    <mergeCell ref="R68:AD68"/>
    <mergeCell ref="R69:AD69"/>
    <mergeCell ref="R79:AD79"/>
    <mergeCell ref="B75:F75"/>
    <mergeCell ref="B76:F76"/>
    <mergeCell ref="B79:F79"/>
    <mergeCell ref="C7:F7"/>
    <mergeCell ref="B37:F37"/>
    <mergeCell ref="AE36:AI36"/>
    <mergeCell ref="AJ36:AN36"/>
    <mergeCell ref="AO36:AS36"/>
    <mergeCell ref="B36:F36"/>
    <mergeCell ref="B35:F35"/>
    <mergeCell ref="AO35:AS35"/>
    <mergeCell ref="AO37:AS37"/>
    <mergeCell ref="G20:M20"/>
    <mergeCell ref="N20:O20"/>
    <mergeCell ref="B19:X19"/>
    <mergeCell ref="P20:S20"/>
    <mergeCell ref="Y16:AM16"/>
    <mergeCell ref="Z21:AC21"/>
    <mergeCell ref="AD27:AI27"/>
    <mergeCell ref="G28:M28"/>
    <mergeCell ref="N28:O28"/>
    <mergeCell ref="Z28:AC28"/>
    <mergeCell ref="AD28:AI28"/>
    <mergeCell ref="T29:X29"/>
    <mergeCell ref="G7:AD7"/>
    <mergeCell ref="AE7:AH7"/>
    <mergeCell ref="AI7:AM7"/>
    <mergeCell ref="AO39:AS39"/>
    <mergeCell ref="B40:F40"/>
    <mergeCell ref="AE40:AI40"/>
    <mergeCell ref="AJ40:AN40"/>
    <mergeCell ref="AO40:AS40"/>
    <mergeCell ref="B41:F41"/>
    <mergeCell ref="AE41:AI41"/>
    <mergeCell ref="AJ41:AN41"/>
    <mergeCell ref="AO41:AS41"/>
    <mergeCell ref="B42:F42"/>
    <mergeCell ref="AE42:AI42"/>
    <mergeCell ref="AJ42:AN42"/>
    <mergeCell ref="AO42:AS42"/>
    <mergeCell ref="B43:F43"/>
    <mergeCell ref="AE43:AI43"/>
    <mergeCell ref="AJ43:AN43"/>
    <mergeCell ref="AO43:AS43"/>
    <mergeCell ref="B44:F44"/>
    <mergeCell ref="AE44:AI44"/>
    <mergeCell ref="AJ44:AN44"/>
    <mergeCell ref="AO44:AS44"/>
    <mergeCell ref="B45:F45"/>
    <mergeCell ref="AE45:AI45"/>
    <mergeCell ref="AJ45:AN45"/>
    <mergeCell ref="AO45:AS45"/>
    <mergeCell ref="B46:F46"/>
    <mergeCell ref="AE46:AI46"/>
    <mergeCell ref="AJ46:AN46"/>
    <mergeCell ref="AO46:AS46"/>
    <mergeCell ref="B47:F47"/>
    <mergeCell ref="AE47:AI47"/>
    <mergeCell ref="AJ47:AN47"/>
    <mergeCell ref="AO47:AS47"/>
    <mergeCell ref="H47:AD47"/>
    <mergeCell ref="B48:F48"/>
    <mergeCell ref="AE48:AI48"/>
    <mergeCell ref="AJ48:AN48"/>
    <mergeCell ref="AO48:AS48"/>
    <mergeCell ref="B49:F49"/>
    <mergeCell ref="AE49:AI49"/>
    <mergeCell ref="AJ49:AN49"/>
    <mergeCell ref="AO49:AS49"/>
    <mergeCell ref="B53:F53"/>
    <mergeCell ref="AE53:AI53"/>
    <mergeCell ref="AJ53:AN53"/>
    <mergeCell ref="AO53:AS53"/>
    <mergeCell ref="B50:F50"/>
    <mergeCell ref="AE50:AI50"/>
    <mergeCell ref="AJ50:AN50"/>
    <mergeCell ref="AO50:AS50"/>
    <mergeCell ref="B51:F51"/>
    <mergeCell ref="AE51:AI51"/>
    <mergeCell ref="AJ51:AN51"/>
    <mergeCell ref="AO51:AS51"/>
    <mergeCell ref="B52:F52"/>
    <mergeCell ref="AE52:AI52"/>
    <mergeCell ref="AJ52:AN52"/>
    <mergeCell ref="H50:AD50"/>
    <mergeCell ref="B56:F56"/>
    <mergeCell ref="B57:F57"/>
    <mergeCell ref="B58:F58"/>
    <mergeCell ref="B59:F59"/>
    <mergeCell ref="B60:F60"/>
    <mergeCell ref="B61:F61"/>
    <mergeCell ref="B62:F62"/>
    <mergeCell ref="B63:F63"/>
    <mergeCell ref="B54:F54"/>
    <mergeCell ref="AO78:AS78"/>
    <mergeCell ref="B74:F74"/>
    <mergeCell ref="H74:Q74"/>
    <mergeCell ref="AE74:AI74"/>
    <mergeCell ref="AJ74:AN74"/>
    <mergeCell ref="AO74:AS74"/>
    <mergeCell ref="B77:F77"/>
    <mergeCell ref="H77:Q77"/>
    <mergeCell ref="AE77:AI77"/>
    <mergeCell ref="AJ77:AN77"/>
    <mergeCell ref="AO77:AS77"/>
    <mergeCell ref="R75:AD75"/>
    <mergeCell ref="R76:AD76"/>
    <mergeCell ref="R77:AD77"/>
    <mergeCell ref="R78:AD78"/>
  </mergeCells>
  <phoneticPr fontId="0" type="noConversion"/>
  <pageMargins left="0.59055118110236227" right="0" top="0.19685039370078741" bottom="0.19685039370078741" header="0" footer="0"/>
  <pageSetup paperSize="9" scale="70" orientation="portrait" verticalDpi="300" r:id="rId1"/>
  <headerFooter alignWithMargins="0"/>
  <ignoredErrors>
    <ignoredError sqref="G58:G69 G75:G79" unlockedFormula="1"/>
  </ignoredError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BO268"/>
  <sheetViews>
    <sheetView zoomScaleNormal="100" workbookViewId="0">
      <selection activeCell="H52" sqref="H52:Q52"/>
    </sheetView>
  </sheetViews>
  <sheetFormatPr baseColWidth="10" defaultRowHeight="12.5"/>
  <cols>
    <col min="1" max="1" width="0.54296875" style="45" customWidth="1"/>
    <col min="2" max="2" width="1.453125" customWidth="1"/>
    <col min="3" max="6" width="2.54296875" customWidth="1"/>
    <col min="7" max="7" width="3.7265625" customWidth="1"/>
    <col min="8" max="40" width="3.26953125" customWidth="1"/>
    <col min="41" max="45" width="2.54296875" customWidth="1"/>
    <col min="46" max="67" width="10.7265625" style="45"/>
  </cols>
  <sheetData>
    <row r="1" spans="1:45" s="45" customFormat="1" ht="5.15" customHeight="1">
      <c r="E1" s="46"/>
      <c r="Q1" s="47"/>
    </row>
    <row r="2" spans="1:45" s="45" customFormat="1" ht="16" customHeight="1">
      <c r="E2" s="46"/>
      <c r="G2" s="505" t="s">
        <v>42</v>
      </c>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11" t="str">
        <f>INFO.!AI2</f>
        <v>2021-22</v>
      </c>
      <c r="AJ2" s="511"/>
      <c r="AK2" s="511"/>
      <c r="AL2" s="511"/>
      <c r="AM2" s="511"/>
      <c r="AN2" s="512"/>
      <c r="AP2" s="463"/>
      <c r="AQ2" s="463"/>
      <c r="AR2" s="463"/>
      <c r="AS2" s="463"/>
    </row>
    <row r="3" spans="1:45" s="45" customFormat="1" ht="16" customHeight="1">
      <c r="E3" s="46"/>
      <c r="G3" s="507"/>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13"/>
      <c r="AJ3" s="513"/>
      <c r="AK3" s="513"/>
      <c r="AL3" s="513"/>
      <c r="AM3" s="513"/>
      <c r="AN3" s="514"/>
      <c r="AO3" s="117"/>
      <c r="AP3" s="463"/>
      <c r="AQ3" s="463"/>
      <c r="AR3" s="463"/>
      <c r="AS3" s="463"/>
    </row>
    <row r="4" spans="1:45" s="45" customFormat="1" ht="16" customHeight="1">
      <c r="E4" s="46"/>
      <c r="G4" s="509"/>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5"/>
      <c r="AJ4" s="515"/>
      <c r="AK4" s="515"/>
      <c r="AL4" s="515"/>
      <c r="AM4" s="515"/>
      <c r="AN4" s="516"/>
      <c r="AO4" s="117"/>
      <c r="AP4" s="463"/>
      <c r="AQ4" s="463"/>
      <c r="AR4" s="463"/>
      <c r="AS4" s="463"/>
    </row>
    <row r="5" spans="1:45" s="45" customFormat="1" ht="5.15" customHeight="1">
      <c r="E5" s="46"/>
      <c r="Q5" s="47"/>
      <c r="AO5" s="117"/>
      <c r="AP5" s="463"/>
      <c r="AQ5" s="463"/>
      <c r="AR5" s="463"/>
      <c r="AS5" s="463"/>
    </row>
    <row r="6" spans="1:45" s="45" customFormat="1" ht="5.15" customHeight="1">
      <c r="B6" s="71"/>
      <c r="C6" s="48"/>
      <c r="D6" s="48"/>
      <c r="E6" s="70"/>
      <c r="F6" s="48"/>
      <c r="G6" s="48"/>
      <c r="H6" s="48"/>
      <c r="I6" s="48"/>
      <c r="J6" s="48"/>
      <c r="K6" s="48"/>
      <c r="L6" s="48"/>
      <c r="M6" s="48"/>
      <c r="N6" s="48"/>
      <c r="O6" s="48"/>
      <c r="P6" s="48"/>
      <c r="Q6" s="49"/>
      <c r="R6" s="48"/>
      <c r="S6" s="48"/>
      <c r="T6" s="48"/>
      <c r="U6" s="48"/>
      <c r="V6" s="48"/>
      <c r="W6" s="48"/>
      <c r="X6" s="48"/>
      <c r="Y6" s="48"/>
      <c r="Z6" s="48"/>
      <c r="AA6" s="48"/>
      <c r="AB6" s="48"/>
      <c r="AC6" s="48"/>
      <c r="AD6" s="48"/>
      <c r="AE6" s="48"/>
      <c r="AF6" s="48"/>
      <c r="AG6" s="48"/>
      <c r="AH6" s="48"/>
      <c r="AI6" s="48"/>
      <c r="AJ6" s="48"/>
      <c r="AK6" s="48"/>
      <c r="AL6" s="48"/>
      <c r="AM6" s="48"/>
      <c r="AN6" s="50"/>
      <c r="AO6" s="117"/>
      <c r="AP6" s="463"/>
      <c r="AQ6" s="463"/>
      <c r="AR6" s="463"/>
      <c r="AS6" s="463"/>
    </row>
    <row r="7" spans="1:45" s="45" customFormat="1" ht="19" customHeight="1">
      <c r="B7" s="72"/>
      <c r="C7" s="628" t="s">
        <v>20</v>
      </c>
      <c r="D7" s="629"/>
      <c r="E7" s="629"/>
      <c r="F7" s="630"/>
      <c r="G7" s="631" t="str">
        <f>IF('CONTROL Fact.'!G7:AD7="","",'CONTROL Fact.'!G7:AD7)</f>
        <v/>
      </c>
      <c r="H7" s="632"/>
      <c r="I7" s="632"/>
      <c r="J7" s="632"/>
      <c r="K7" s="632"/>
      <c r="L7" s="632"/>
      <c r="M7" s="632"/>
      <c r="N7" s="632"/>
      <c r="O7" s="632"/>
      <c r="P7" s="632"/>
      <c r="Q7" s="632"/>
      <c r="R7" s="632"/>
      <c r="S7" s="632"/>
      <c r="T7" s="632"/>
      <c r="U7" s="632"/>
      <c r="V7" s="632"/>
      <c r="W7" s="632"/>
      <c r="X7" s="632"/>
      <c r="Y7" s="632"/>
      <c r="Z7" s="632"/>
      <c r="AA7" s="632"/>
      <c r="AB7" s="632"/>
      <c r="AC7" s="632"/>
      <c r="AD7" s="632"/>
      <c r="AE7" s="628" t="s">
        <v>21</v>
      </c>
      <c r="AF7" s="629"/>
      <c r="AG7" s="629"/>
      <c r="AH7" s="630"/>
      <c r="AI7" s="637" t="str">
        <f>IF('CONTROL Fact.'!AI7:AM7="","",'CONTROL Fact.'!AI7:AM7)</f>
        <v/>
      </c>
      <c r="AJ7" s="637"/>
      <c r="AK7" s="637"/>
      <c r="AL7" s="637"/>
      <c r="AM7" s="638"/>
      <c r="AN7" s="51"/>
      <c r="AO7" s="117"/>
      <c r="AP7" s="463"/>
      <c r="AQ7" s="463"/>
      <c r="AR7" s="463"/>
      <c r="AS7" s="463"/>
    </row>
    <row r="8" spans="1:45" s="45" customFormat="1" ht="5.15" customHeight="1">
      <c r="B8" s="72"/>
      <c r="C8" s="118"/>
      <c r="D8" s="118"/>
      <c r="E8" s="118"/>
      <c r="F8" s="118"/>
      <c r="G8" s="118"/>
      <c r="H8" s="118"/>
      <c r="I8" s="118"/>
      <c r="J8" s="118"/>
      <c r="K8" s="118"/>
      <c r="L8" s="118"/>
      <c r="M8" s="118"/>
      <c r="N8" s="118"/>
      <c r="O8" s="118"/>
      <c r="P8" s="118"/>
      <c r="Q8" s="118"/>
      <c r="R8" s="118"/>
      <c r="S8" s="118"/>
      <c r="T8" s="118"/>
      <c r="U8" s="118"/>
      <c r="V8" s="118"/>
      <c r="W8" s="118"/>
      <c r="X8" s="118"/>
      <c r="Y8" s="119"/>
      <c r="Z8" s="119"/>
      <c r="AA8" s="119"/>
      <c r="AB8" s="119"/>
      <c r="AC8" s="119"/>
      <c r="AD8" s="119"/>
      <c r="AE8" s="119"/>
      <c r="AF8" s="119"/>
      <c r="AG8" s="119"/>
      <c r="AH8" s="119"/>
      <c r="AI8" s="119"/>
      <c r="AJ8" s="119"/>
      <c r="AK8" s="119"/>
      <c r="AL8" s="119"/>
      <c r="AM8" s="119"/>
      <c r="AN8" s="51"/>
      <c r="AO8" s="117"/>
      <c r="AP8" s="463"/>
      <c r="AQ8" s="463"/>
      <c r="AR8" s="463"/>
      <c r="AS8" s="463"/>
    </row>
    <row r="9" spans="1:45" s="45" customFormat="1" ht="15" customHeight="1">
      <c r="B9" s="72"/>
      <c r="C9" s="656" t="s">
        <v>22</v>
      </c>
      <c r="D9" s="656"/>
      <c r="E9" s="656"/>
      <c r="F9" s="656"/>
      <c r="G9" s="662" t="str">
        <f>IF('CONTROL Fact.'!G9:Y9="","",'CONTROL Fact.'!G9:Y9)</f>
        <v/>
      </c>
      <c r="H9" s="662"/>
      <c r="I9" s="662"/>
      <c r="J9" s="662"/>
      <c r="K9" s="662"/>
      <c r="L9" s="662"/>
      <c r="M9" s="662"/>
      <c r="N9" s="662"/>
      <c r="O9" s="662"/>
      <c r="P9" s="662"/>
      <c r="Q9" s="662"/>
      <c r="R9" s="662"/>
      <c r="S9" s="662"/>
      <c r="T9" s="662"/>
      <c r="U9" s="662"/>
      <c r="V9" s="662"/>
      <c r="W9" s="662"/>
      <c r="X9" s="662"/>
      <c r="Y9" s="662"/>
      <c r="Z9" s="662"/>
      <c r="AA9" s="658" t="s">
        <v>85</v>
      </c>
      <c r="AB9" s="659"/>
      <c r="AC9" s="659"/>
      <c r="AD9" s="659"/>
      <c r="AE9" s="659"/>
      <c r="AF9" s="659"/>
      <c r="AG9" s="659"/>
      <c r="AH9" s="659"/>
      <c r="AI9" s="641" t="str">
        <f>IF('CONTROL Fact.'!AI9:AM9="","",'CONTROL Fact.'!AI9:AM9)</f>
        <v/>
      </c>
      <c r="AJ9" s="641"/>
      <c r="AK9" s="641"/>
      <c r="AL9" s="641"/>
      <c r="AM9" s="642"/>
      <c r="AN9" s="51"/>
      <c r="AO9" s="117"/>
      <c r="AP9" s="463"/>
      <c r="AQ9" s="463"/>
      <c r="AR9" s="463"/>
      <c r="AS9" s="463"/>
    </row>
    <row r="10" spans="1:45" s="45" customFormat="1" ht="15" customHeight="1">
      <c r="B10" s="72"/>
      <c r="C10" s="657"/>
      <c r="D10" s="657"/>
      <c r="E10" s="657"/>
      <c r="F10" s="657"/>
      <c r="G10" s="663"/>
      <c r="H10" s="663"/>
      <c r="I10" s="663"/>
      <c r="J10" s="663"/>
      <c r="K10" s="663"/>
      <c r="L10" s="663"/>
      <c r="M10" s="663"/>
      <c r="N10" s="663"/>
      <c r="O10" s="663"/>
      <c r="P10" s="663"/>
      <c r="Q10" s="663"/>
      <c r="R10" s="663"/>
      <c r="S10" s="663"/>
      <c r="T10" s="663"/>
      <c r="U10" s="663"/>
      <c r="V10" s="663"/>
      <c r="W10" s="663"/>
      <c r="X10" s="663"/>
      <c r="Y10" s="663"/>
      <c r="Z10" s="663"/>
      <c r="AA10" s="660" t="s">
        <v>86</v>
      </c>
      <c r="AB10" s="661"/>
      <c r="AC10" s="661"/>
      <c r="AD10" s="661"/>
      <c r="AE10" s="661"/>
      <c r="AF10" s="661"/>
      <c r="AG10" s="661"/>
      <c r="AH10" s="661"/>
      <c r="AI10" s="622" t="str">
        <f>IF('CONTROL Fact.'!AI10:AM10="","",'CONTROL Fact.'!AI10:AM10)</f>
        <v/>
      </c>
      <c r="AJ10" s="622"/>
      <c r="AK10" s="622"/>
      <c r="AL10" s="622"/>
      <c r="AM10" s="623"/>
      <c r="AN10" s="51"/>
      <c r="AO10" s="117"/>
      <c r="AP10" s="463"/>
      <c r="AQ10" s="463"/>
      <c r="AR10" s="463"/>
      <c r="AS10" s="463"/>
    </row>
    <row r="11" spans="1:45" s="45" customFormat="1" ht="5.15" customHeight="1">
      <c r="A11" s="83"/>
      <c r="B11" s="72"/>
      <c r="C11" s="120"/>
      <c r="D11" s="120"/>
      <c r="E11" s="121"/>
      <c r="F11" s="120"/>
      <c r="G11" s="120"/>
      <c r="H11" s="120"/>
      <c r="I11" s="120"/>
      <c r="J11" s="120"/>
      <c r="K11" s="120"/>
      <c r="L11" s="120"/>
      <c r="M11" s="120"/>
      <c r="N11" s="120"/>
      <c r="O11" s="120"/>
      <c r="P11" s="120"/>
      <c r="Q11" s="122"/>
      <c r="R11" s="120"/>
      <c r="S11" s="120"/>
      <c r="T11" s="120"/>
      <c r="U11" s="119"/>
      <c r="V11" s="120"/>
      <c r="W11" s="120"/>
      <c r="X11" s="120"/>
      <c r="Y11" s="120"/>
      <c r="Z11" s="120"/>
      <c r="AA11" s="120"/>
      <c r="AB11" s="120"/>
      <c r="AC11" s="120"/>
      <c r="AD11" s="120"/>
      <c r="AE11" s="120"/>
      <c r="AF11" s="120"/>
      <c r="AG11" s="120"/>
      <c r="AH11" s="120"/>
      <c r="AI11" s="120"/>
      <c r="AJ11" s="120"/>
      <c r="AK11" s="120"/>
      <c r="AL11" s="120"/>
      <c r="AM11" s="120"/>
      <c r="AN11" s="51"/>
      <c r="AO11" s="117"/>
      <c r="AP11" s="463"/>
      <c r="AQ11" s="463"/>
      <c r="AR11" s="463"/>
      <c r="AS11" s="463"/>
    </row>
    <row r="12" spans="1:45" s="45" customFormat="1" ht="17.149999999999999" customHeight="1">
      <c r="B12" s="73"/>
      <c r="C12" s="648" t="s">
        <v>23</v>
      </c>
      <c r="D12" s="648"/>
      <c r="E12" s="648"/>
      <c r="F12" s="648"/>
      <c r="G12" s="648"/>
      <c r="H12" s="643" t="str">
        <f>IF('CONTROL Fact.'!H12:T13="","",'CONTROL Fact.'!H12:T13)</f>
        <v/>
      </c>
      <c r="I12" s="643"/>
      <c r="J12" s="643"/>
      <c r="K12" s="643"/>
      <c r="L12" s="643"/>
      <c r="M12" s="643"/>
      <c r="N12" s="643"/>
      <c r="O12" s="643"/>
      <c r="P12" s="643"/>
      <c r="Q12" s="643"/>
      <c r="R12" s="643"/>
      <c r="S12" s="643"/>
      <c r="T12" s="643"/>
      <c r="U12" s="123"/>
      <c r="V12" s="624" t="s">
        <v>36</v>
      </c>
      <c r="W12" s="625"/>
      <c r="X12" s="625"/>
      <c r="Y12" s="626" t="str">
        <f>IF('CONTROL Fact.'!Y12:AE12="","",'CONTROL Fact.'!Y12:AE12)</f>
        <v/>
      </c>
      <c r="Z12" s="626"/>
      <c r="AA12" s="626"/>
      <c r="AB12" s="626"/>
      <c r="AC12" s="626"/>
      <c r="AD12" s="626"/>
      <c r="AE12" s="626"/>
      <c r="AF12" s="625" t="s">
        <v>37</v>
      </c>
      <c r="AG12" s="625"/>
      <c r="AH12" s="633" t="str">
        <f>IF('CONTROL Fact.'!AH12:AM12="","",'CONTROL Fact.'!AH12:AM12)</f>
        <v/>
      </c>
      <c r="AI12" s="633"/>
      <c r="AJ12" s="633"/>
      <c r="AK12" s="633"/>
      <c r="AL12" s="633"/>
      <c r="AM12" s="634"/>
      <c r="AN12" s="51"/>
      <c r="AO12" s="117"/>
      <c r="AP12" s="461"/>
      <c r="AQ12" s="461"/>
      <c r="AR12" s="462"/>
      <c r="AS12" s="462"/>
    </row>
    <row r="13" spans="1:45" s="45" customFormat="1" ht="17.149999999999999" customHeight="1">
      <c r="B13" s="73"/>
      <c r="C13" s="649"/>
      <c r="D13" s="649"/>
      <c r="E13" s="649"/>
      <c r="F13" s="649"/>
      <c r="G13" s="649"/>
      <c r="H13" s="644"/>
      <c r="I13" s="644"/>
      <c r="J13" s="644"/>
      <c r="K13" s="644"/>
      <c r="L13" s="644"/>
      <c r="M13" s="644"/>
      <c r="N13" s="644"/>
      <c r="O13" s="644"/>
      <c r="P13" s="644"/>
      <c r="Q13" s="644"/>
      <c r="R13" s="644"/>
      <c r="S13" s="644"/>
      <c r="T13" s="644"/>
      <c r="U13" s="123"/>
      <c r="V13" s="639" t="s">
        <v>38</v>
      </c>
      <c r="W13" s="640"/>
      <c r="X13" s="640"/>
      <c r="Y13" s="635" t="str">
        <f>IF('CONTROL Fact.'!Y13:AM13="","",'CONTROL Fact.'!Y13:AM13)</f>
        <v/>
      </c>
      <c r="Z13" s="635"/>
      <c r="AA13" s="635"/>
      <c r="AB13" s="635"/>
      <c r="AC13" s="635"/>
      <c r="AD13" s="635"/>
      <c r="AE13" s="635"/>
      <c r="AF13" s="635"/>
      <c r="AG13" s="635"/>
      <c r="AH13" s="635"/>
      <c r="AI13" s="635"/>
      <c r="AJ13" s="635"/>
      <c r="AK13" s="635"/>
      <c r="AL13" s="635"/>
      <c r="AM13" s="636"/>
      <c r="AN13" s="51"/>
      <c r="AO13" s="117"/>
      <c r="AP13" s="461"/>
      <c r="AQ13" s="461"/>
      <c r="AR13" s="462"/>
      <c r="AS13" s="462"/>
    </row>
    <row r="14" spans="1:45" s="45" customFormat="1" ht="5.15" customHeight="1">
      <c r="A14" s="83"/>
      <c r="B14" s="72"/>
      <c r="C14" s="120"/>
      <c r="D14" s="120"/>
      <c r="E14" s="121"/>
      <c r="F14" s="120"/>
      <c r="G14" s="120"/>
      <c r="H14" s="120"/>
      <c r="I14" s="120"/>
      <c r="J14" s="120"/>
      <c r="K14" s="120"/>
      <c r="L14" s="120"/>
      <c r="M14" s="120"/>
      <c r="N14" s="120"/>
      <c r="O14" s="120"/>
      <c r="P14" s="120"/>
      <c r="Q14" s="122"/>
      <c r="R14" s="120"/>
      <c r="S14" s="120"/>
      <c r="T14" s="120"/>
      <c r="U14" s="119"/>
      <c r="V14" s="120"/>
      <c r="W14" s="120"/>
      <c r="X14" s="120"/>
      <c r="Y14" s="120"/>
      <c r="Z14" s="120"/>
      <c r="AA14" s="120"/>
      <c r="AB14" s="120"/>
      <c r="AC14" s="120"/>
      <c r="AD14" s="120"/>
      <c r="AE14" s="120"/>
      <c r="AF14" s="120"/>
      <c r="AG14" s="120"/>
      <c r="AH14" s="120"/>
      <c r="AI14" s="120"/>
      <c r="AJ14" s="120"/>
      <c r="AK14" s="120"/>
      <c r="AL14" s="120"/>
      <c r="AM14" s="120"/>
      <c r="AN14" s="51"/>
      <c r="AO14" s="117"/>
      <c r="AP14" s="461"/>
      <c r="AQ14" s="461"/>
      <c r="AR14" s="462"/>
      <c r="AS14" s="462"/>
    </row>
    <row r="15" spans="1:45" s="45" customFormat="1" ht="17.149999999999999" customHeight="1">
      <c r="B15" s="73"/>
      <c r="C15" s="650" t="s">
        <v>87</v>
      </c>
      <c r="D15" s="651"/>
      <c r="E15" s="651"/>
      <c r="F15" s="651"/>
      <c r="G15" s="652"/>
      <c r="H15" s="645" t="str">
        <f>IF('CONTROL Fact.'!H15:T15="","",'CONTROL Fact.'!H15:T15)</f>
        <v/>
      </c>
      <c r="I15" s="646"/>
      <c r="J15" s="646"/>
      <c r="K15" s="646"/>
      <c r="L15" s="646"/>
      <c r="M15" s="646"/>
      <c r="N15" s="646"/>
      <c r="O15" s="646"/>
      <c r="P15" s="646"/>
      <c r="Q15" s="646"/>
      <c r="R15" s="646"/>
      <c r="S15" s="646"/>
      <c r="T15" s="647"/>
      <c r="U15" s="118"/>
      <c r="V15" s="624" t="s">
        <v>36</v>
      </c>
      <c r="W15" s="625"/>
      <c r="X15" s="625"/>
      <c r="Y15" s="626" t="str">
        <f>IF('CONTROL Fact.'!Y15:AE15="","",'CONTROL Fact.'!Y15:AE15)</f>
        <v/>
      </c>
      <c r="Z15" s="626"/>
      <c r="AA15" s="626"/>
      <c r="AB15" s="626"/>
      <c r="AC15" s="626"/>
      <c r="AD15" s="626"/>
      <c r="AE15" s="626"/>
      <c r="AF15" s="625" t="s">
        <v>37</v>
      </c>
      <c r="AG15" s="625"/>
      <c r="AH15" s="633" t="str">
        <f>IF('CONTROL Fact.'!AH15:AM15="","",'CONTROL Fact.'!AH15:AM15)</f>
        <v/>
      </c>
      <c r="AI15" s="633"/>
      <c r="AJ15" s="633"/>
      <c r="AK15" s="633"/>
      <c r="AL15" s="633"/>
      <c r="AM15" s="634"/>
      <c r="AN15" s="51"/>
      <c r="AO15" s="117"/>
      <c r="AP15" s="461"/>
      <c r="AQ15" s="461"/>
      <c r="AR15" s="462"/>
      <c r="AS15" s="462"/>
    </row>
    <row r="16" spans="1:45" s="45" customFormat="1" ht="17.149999999999999" customHeight="1">
      <c r="B16" s="73"/>
      <c r="C16" s="664" t="s">
        <v>32</v>
      </c>
      <c r="D16" s="665"/>
      <c r="E16" s="665"/>
      <c r="F16" s="665"/>
      <c r="G16" s="666"/>
      <c r="H16" s="653" t="str">
        <f>IF('CONTROL Fact.'!H16:T16="","",'CONTROL Fact.'!H16:T16)</f>
        <v/>
      </c>
      <c r="I16" s="654"/>
      <c r="J16" s="654"/>
      <c r="K16" s="654"/>
      <c r="L16" s="654"/>
      <c r="M16" s="654"/>
      <c r="N16" s="654"/>
      <c r="O16" s="654"/>
      <c r="P16" s="654"/>
      <c r="Q16" s="654"/>
      <c r="R16" s="654"/>
      <c r="S16" s="654"/>
      <c r="T16" s="655"/>
      <c r="U16" s="118"/>
      <c r="V16" s="639" t="s">
        <v>38</v>
      </c>
      <c r="W16" s="640"/>
      <c r="X16" s="640"/>
      <c r="Y16" s="635" t="str">
        <f>IF('CONTROL Fact.'!Y16:AM16="","",'CONTROL Fact.'!Y16:AM16)</f>
        <v/>
      </c>
      <c r="Z16" s="635"/>
      <c r="AA16" s="635"/>
      <c r="AB16" s="635"/>
      <c r="AC16" s="635"/>
      <c r="AD16" s="635"/>
      <c r="AE16" s="635"/>
      <c r="AF16" s="635"/>
      <c r="AG16" s="635"/>
      <c r="AH16" s="635"/>
      <c r="AI16" s="635"/>
      <c r="AJ16" s="635"/>
      <c r="AK16" s="635"/>
      <c r="AL16" s="635"/>
      <c r="AM16" s="636"/>
      <c r="AN16" s="51"/>
      <c r="AO16" s="117"/>
      <c r="AP16" s="461"/>
      <c r="AQ16" s="461"/>
      <c r="AR16" s="462"/>
      <c r="AS16" s="462"/>
    </row>
    <row r="17" spans="1:45" s="45" customFormat="1" ht="5.15" customHeight="1">
      <c r="A17" s="83"/>
      <c r="B17" s="74"/>
      <c r="C17" s="52"/>
      <c r="D17" s="52"/>
      <c r="E17" s="53"/>
      <c r="F17" s="52"/>
      <c r="G17" s="52"/>
      <c r="H17" s="52"/>
      <c r="I17" s="52"/>
      <c r="J17" s="52"/>
      <c r="K17" s="52"/>
      <c r="L17" s="52"/>
      <c r="M17" s="52"/>
      <c r="N17" s="52"/>
      <c r="O17" s="52"/>
      <c r="P17" s="52"/>
      <c r="Q17" s="54"/>
      <c r="R17" s="52"/>
      <c r="S17" s="52"/>
      <c r="T17" s="52"/>
      <c r="U17" s="52"/>
      <c r="V17" s="52"/>
      <c r="W17" s="52"/>
      <c r="X17" s="52"/>
      <c r="Y17" s="52"/>
      <c r="Z17" s="52"/>
      <c r="AA17" s="52"/>
      <c r="AB17" s="52"/>
      <c r="AC17" s="52"/>
      <c r="AD17" s="52"/>
      <c r="AE17" s="52"/>
      <c r="AF17" s="52"/>
      <c r="AG17" s="52"/>
      <c r="AH17" s="52"/>
      <c r="AI17" s="52"/>
      <c r="AJ17" s="52"/>
      <c r="AK17" s="52"/>
      <c r="AL17" s="52"/>
      <c r="AM17" s="52"/>
      <c r="AN17" s="75"/>
      <c r="AO17" s="117"/>
      <c r="AP17" s="461"/>
      <c r="AQ17" s="461"/>
      <c r="AR17" s="462"/>
      <c r="AS17" s="462"/>
    </row>
    <row r="18" spans="1:45" s="76" customFormat="1" ht="5.15" customHeight="1">
      <c r="E18" s="77"/>
      <c r="F18" s="78"/>
      <c r="G18" s="78"/>
      <c r="H18" s="79"/>
      <c r="I18" s="79"/>
      <c r="J18" s="79"/>
      <c r="K18" s="79"/>
      <c r="L18" s="79"/>
      <c r="M18" s="80"/>
      <c r="N18" s="80"/>
      <c r="O18" s="81"/>
      <c r="P18" s="81"/>
      <c r="Q18" s="81"/>
      <c r="R18" s="81"/>
      <c r="S18" s="81"/>
      <c r="T18" s="81"/>
      <c r="Y18" s="82"/>
      <c r="AE18" s="82"/>
      <c r="AF18" s="82"/>
      <c r="AG18" s="82"/>
      <c r="AH18" s="82"/>
      <c r="AI18" s="82"/>
    </row>
    <row r="19" spans="1:45" s="45" customFormat="1" ht="5.15" customHeight="1"/>
    <row r="20" spans="1:45" s="45" customFormat="1" ht="22" customHeight="1">
      <c r="B20" s="604" t="s">
        <v>15</v>
      </c>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6"/>
    </row>
    <row r="21" spans="1:45" s="45" customFormat="1" ht="20.149999999999999" customHeight="1">
      <c r="B21" s="627" t="s">
        <v>3</v>
      </c>
      <c r="C21" s="627"/>
      <c r="D21" s="627"/>
      <c r="E21" s="627"/>
      <c r="F21" s="627"/>
      <c r="G21" s="157" t="s">
        <v>2</v>
      </c>
      <c r="H21" s="570" t="s">
        <v>12</v>
      </c>
      <c r="I21" s="571"/>
      <c r="J21" s="571"/>
      <c r="K21" s="571"/>
      <c r="L21" s="571"/>
      <c r="M21" s="571"/>
      <c r="N21" s="571"/>
      <c r="O21" s="571"/>
      <c r="P21" s="571"/>
      <c r="Q21" s="572"/>
      <c r="R21" s="570" t="s">
        <v>13</v>
      </c>
      <c r="S21" s="571"/>
      <c r="T21" s="571"/>
      <c r="U21" s="571"/>
      <c r="V21" s="571"/>
      <c r="W21" s="571"/>
      <c r="X21" s="571"/>
      <c r="Y21" s="571"/>
      <c r="Z21" s="571"/>
      <c r="AA21" s="571"/>
      <c r="AB21" s="571"/>
      <c r="AC21" s="571"/>
      <c r="AD21" s="571"/>
      <c r="AE21" s="627" t="s">
        <v>4</v>
      </c>
      <c r="AF21" s="627"/>
      <c r="AG21" s="627"/>
      <c r="AH21" s="627"/>
      <c r="AI21" s="627"/>
      <c r="AJ21" s="627" t="s">
        <v>64</v>
      </c>
      <c r="AK21" s="627"/>
      <c r="AL21" s="627"/>
      <c r="AM21" s="627"/>
      <c r="AN21" s="627"/>
      <c r="AO21" s="572" t="s">
        <v>11</v>
      </c>
      <c r="AP21" s="627"/>
      <c r="AQ21" s="627"/>
      <c r="AR21" s="627"/>
      <c r="AS21" s="627"/>
    </row>
    <row r="22" spans="1:45" s="45" customFormat="1" ht="5.15" customHeight="1">
      <c r="B22" s="531"/>
      <c r="C22" s="531"/>
      <c r="D22" s="531"/>
      <c r="E22" s="531"/>
      <c r="F22" s="531"/>
      <c r="G22" s="94">
        <v>0</v>
      </c>
      <c r="H22" s="208"/>
      <c r="I22" s="209"/>
      <c r="J22" s="209"/>
      <c r="K22" s="209"/>
      <c r="L22" s="209"/>
      <c r="M22" s="209"/>
      <c r="N22" s="209"/>
      <c r="O22" s="209"/>
      <c r="P22" s="209"/>
      <c r="Q22" s="210"/>
      <c r="R22" s="95"/>
      <c r="S22" s="96"/>
      <c r="T22" s="97"/>
      <c r="U22" s="97"/>
      <c r="V22" s="97"/>
      <c r="W22" s="97"/>
      <c r="X22" s="97"/>
      <c r="Y22" s="97"/>
      <c r="Z22" s="155"/>
      <c r="AA22" s="155"/>
      <c r="AB22" s="155"/>
      <c r="AC22" s="155"/>
      <c r="AD22" s="155"/>
      <c r="AE22" s="519"/>
      <c r="AF22" s="520"/>
      <c r="AG22" s="520"/>
      <c r="AH22" s="520"/>
      <c r="AI22" s="521"/>
      <c r="AJ22" s="214"/>
      <c r="AK22" s="215"/>
      <c r="AL22" s="215"/>
      <c r="AM22" s="215"/>
      <c r="AN22" s="216"/>
      <c r="AO22" s="497"/>
      <c r="AP22" s="497"/>
      <c r="AQ22" s="497"/>
      <c r="AR22" s="497"/>
      <c r="AS22" s="498"/>
    </row>
    <row r="23" spans="1:45" s="45" customFormat="1" ht="15" customHeight="1">
      <c r="B23" s="597" t="str">
        <f>IF('CONTROL Fact.'!B58="","",'CONTROL Fact.'!B58)</f>
        <v/>
      </c>
      <c r="C23" s="598"/>
      <c r="D23" s="598"/>
      <c r="E23" s="598"/>
      <c r="F23" s="599"/>
      <c r="G23" s="140">
        <f>G22+1</f>
        <v>1</v>
      </c>
      <c r="H23" s="499" t="str">
        <f>IF('CONTROL Fact.'!H58="","",'CONTROL Fact.'!H58)</f>
        <v/>
      </c>
      <c r="I23" s="500"/>
      <c r="J23" s="500"/>
      <c r="K23" s="500"/>
      <c r="L23" s="500"/>
      <c r="M23" s="500"/>
      <c r="N23" s="500"/>
      <c r="O23" s="500"/>
      <c r="P23" s="500"/>
      <c r="Q23" s="501"/>
      <c r="R23" s="517" t="str">
        <f>IF('CONTROL Fact.'!R58="","",'CONTROL Fact.'!R58)</f>
        <v/>
      </c>
      <c r="S23" s="518"/>
      <c r="T23" s="518"/>
      <c r="U23" s="518"/>
      <c r="V23" s="518"/>
      <c r="W23" s="518"/>
      <c r="X23" s="518"/>
      <c r="Y23" s="518"/>
      <c r="Z23" s="518"/>
      <c r="AA23" s="518"/>
      <c r="AB23" s="518"/>
      <c r="AC23" s="518"/>
      <c r="AD23" s="518"/>
      <c r="AE23" s="502" t="str">
        <f>IF('CONTROL Fact.'!AE58="","",'CONTROL Fact.'!AE58)</f>
        <v/>
      </c>
      <c r="AF23" s="503"/>
      <c r="AG23" s="503"/>
      <c r="AH23" s="503"/>
      <c r="AI23" s="504"/>
      <c r="AJ23" s="226" t="str">
        <f>IF('CONTROL Fact.'!AE58="","",'CONTROL Fact.'!AE58)</f>
        <v/>
      </c>
      <c r="AK23" s="227"/>
      <c r="AL23" s="227"/>
      <c r="AM23" s="227"/>
      <c r="AN23" s="228"/>
      <c r="AO23" s="217">
        <f>IF('CONTROL Fact.'!AO58="","",'CONTROL Fact.'!AO58)</f>
        <v>2021</v>
      </c>
      <c r="AP23" s="217"/>
      <c r="AQ23" s="217"/>
      <c r="AR23" s="217"/>
      <c r="AS23" s="218"/>
    </row>
    <row r="24" spans="1:45" s="45" customFormat="1" ht="15" customHeight="1">
      <c r="B24" s="597" t="str">
        <f>IF('CONTROL Fact.'!B59="","",'CONTROL Fact.'!B59)</f>
        <v/>
      </c>
      <c r="C24" s="598"/>
      <c r="D24" s="598"/>
      <c r="E24" s="598"/>
      <c r="F24" s="599"/>
      <c r="G24" s="135">
        <f t="shared" ref="G24:G34" si="0">G23+1</f>
        <v>2</v>
      </c>
      <c r="H24" s="499" t="str">
        <f>IF('CONTROL Fact.'!H59="","",'CONTROL Fact.'!H59)</f>
        <v/>
      </c>
      <c r="I24" s="500"/>
      <c r="J24" s="500"/>
      <c r="K24" s="500"/>
      <c r="L24" s="500"/>
      <c r="M24" s="500"/>
      <c r="N24" s="500"/>
      <c r="O24" s="500"/>
      <c r="P24" s="500"/>
      <c r="Q24" s="501"/>
      <c r="R24" s="517" t="str">
        <f>IF('CONTROL Fact.'!R59="","",'CONTROL Fact.'!R59)</f>
        <v/>
      </c>
      <c r="S24" s="518"/>
      <c r="T24" s="518"/>
      <c r="U24" s="518"/>
      <c r="V24" s="518"/>
      <c r="W24" s="518"/>
      <c r="X24" s="518"/>
      <c r="Y24" s="518"/>
      <c r="Z24" s="518"/>
      <c r="AA24" s="518"/>
      <c r="AB24" s="518"/>
      <c r="AC24" s="518"/>
      <c r="AD24" s="518"/>
      <c r="AE24" s="502" t="str">
        <f>IF('CONTROL Fact.'!AE59="","",'CONTROL Fact.'!AE59)</f>
        <v/>
      </c>
      <c r="AF24" s="503"/>
      <c r="AG24" s="503"/>
      <c r="AH24" s="503"/>
      <c r="AI24" s="504"/>
      <c r="AJ24" s="226" t="str">
        <f>IF('CONTROL Fact.'!AE59="","",'CONTROL Fact.'!AE59)</f>
        <v/>
      </c>
      <c r="AK24" s="227"/>
      <c r="AL24" s="227"/>
      <c r="AM24" s="227"/>
      <c r="AN24" s="228"/>
      <c r="AO24" s="217" t="str">
        <f>IF('CONTROL Fact.'!AO59="","",'CONTROL Fact.'!AO59)</f>
        <v/>
      </c>
      <c r="AP24" s="217"/>
      <c r="AQ24" s="217"/>
      <c r="AR24" s="217"/>
      <c r="AS24" s="218"/>
    </row>
    <row r="25" spans="1:45" s="45" customFormat="1" ht="15" customHeight="1">
      <c r="B25" s="597" t="str">
        <f>IF('CONTROL Fact.'!B60="","",'CONTROL Fact.'!B60)</f>
        <v/>
      </c>
      <c r="C25" s="598"/>
      <c r="D25" s="598"/>
      <c r="E25" s="598"/>
      <c r="F25" s="599"/>
      <c r="G25" s="135">
        <f t="shared" si="0"/>
        <v>3</v>
      </c>
      <c r="H25" s="499" t="str">
        <f>IF('CONTROL Fact.'!H60="","",'CONTROL Fact.'!H60)</f>
        <v/>
      </c>
      <c r="I25" s="500"/>
      <c r="J25" s="500"/>
      <c r="K25" s="500"/>
      <c r="L25" s="500"/>
      <c r="M25" s="500"/>
      <c r="N25" s="500"/>
      <c r="O25" s="500"/>
      <c r="P25" s="500"/>
      <c r="Q25" s="501"/>
      <c r="R25" s="517"/>
      <c r="S25" s="518"/>
      <c r="T25" s="518"/>
      <c r="U25" s="518"/>
      <c r="V25" s="518"/>
      <c r="W25" s="518"/>
      <c r="X25" s="518"/>
      <c r="Y25" s="518"/>
      <c r="Z25" s="518"/>
      <c r="AA25" s="518"/>
      <c r="AB25" s="518"/>
      <c r="AC25" s="518"/>
      <c r="AD25" s="518"/>
      <c r="AE25" s="502" t="str">
        <f>IF('CONTROL Fact.'!AE60="","",'CONTROL Fact.'!AE60)</f>
        <v/>
      </c>
      <c r="AF25" s="503"/>
      <c r="AG25" s="503"/>
      <c r="AH25" s="503"/>
      <c r="AI25" s="504"/>
      <c r="AJ25" s="226" t="str">
        <f>IF('CONTROL Fact.'!AE60="","",'CONTROL Fact.'!AE60)</f>
        <v/>
      </c>
      <c r="AK25" s="227"/>
      <c r="AL25" s="227"/>
      <c r="AM25" s="227"/>
      <c r="AN25" s="228"/>
      <c r="AO25" s="217" t="str">
        <f>IF('CONTROL Fact.'!AO60="","",'CONTROL Fact.'!AO60)</f>
        <v/>
      </c>
      <c r="AP25" s="217"/>
      <c r="AQ25" s="217"/>
      <c r="AR25" s="217"/>
      <c r="AS25" s="218"/>
    </row>
    <row r="26" spans="1:45" s="45" customFormat="1" ht="15" customHeight="1">
      <c r="B26" s="597" t="str">
        <f>IF('CONTROL Fact.'!B61="","",'CONTROL Fact.'!B61)</f>
        <v/>
      </c>
      <c r="C26" s="598"/>
      <c r="D26" s="598"/>
      <c r="E26" s="598"/>
      <c r="F26" s="599"/>
      <c r="G26" s="135">
        <f t="shared" si="0"/>
        <v>4</v>
      </c>
      <c r="H26" s="499" t="str">
        <f>IF('CONTROL Fact.'!H61="","",'CONTROL Fact.'!H61)</f>
        <v/>
      </c>
      <c r="I26" s="500"/>
      <c r="J26" s="500"/>
      <c r="K26" s="500"/>
      <c r="L26" s="500"/>
      <c r="M26" s="500"/>
      <c r="N26" s="500"/>
      <c r="O26" s="500"/>
      <c r="P26" s="500"/>
      <c r="Q26" s="501"/>
      <c r="R26" s="517" t="str">
        <f>IF('CONTROL Fact.'!R61="","",'CONTROL Fact.'!R61)</f>
        <v/>
      </c>
      <c r="S26" s="518"/>
      <c r="T26" s="518"/>
      <c r="U26" s="518"/>
      <c r="V26" s="518"/>
      <c r="W26" s="518"/>
      <c r="X26" s="518"/>
      <c r="Y26" s="518"/>
      <c r="Z26" s="518"/>
      <c r="AA26" s="518"/>
      <c r="AB26" s="518"/>
      <c r="AC26" s="518"/>
      <c r="AD26" s="518"/>
      <c r="AE26" s="502" t="str">
        <f>IF('CONTROL Fact.'!AE61="","",'CONTROL Fact.'!AE61)</f>
        <v/>
      </c>
      <c r="AF26" s="503"/>
      <c r="AG26" s="503"/>
      <c r="AH26" s="503"/>
      <c r="AI26" s="504"/>
      <c r="AJ26" s="226" t="str">
        <f>IF('CONTROL Fact.'!AE61="","",'CONTROL Fact.'!AE61)</f>
        <v/>
      </c>
      <c r="AK26" s="227"/>
      <c r="AL26" s="227"/>
      <c r="AM26" s="227"/>
      <c r="AN26" s="228"/>
      <c r="AO26" s="217" t="str">
        <f>IF('CONTROL Fact.'!AO61="","",'CONTROL Fact.'!AO61)</f>
        <v/>
      </c>
      <c r="AP26" s="217"/>
      <c r="AQ26" s="217"/>
      <c r="AR26" s="217"/>
      <c r="AS26" s="218"/>
    </row>
    <row r="27" spans="1:45" s="45" customFormat="1" ht="15" customHeight="1">
      <c r="B27" s="597" t="str">
        <f>IF('CONTROL Fact.'!B62="","",'CONTROL Fact.'!B62)</f>
        <v/>
      </c>
      <c r="C27" s="598"/>
      <c r="D27" s="598"/>
      <c r="E27" s="598"/>
      <c r="F27" s="599"/>
      <c r="G27" s="135">
        <f t="shared" si="0"/>
        <v>5</v>
      </c>
      <c r="H27" s="499" t="str">
        <f>IF('CONTROL Fact.'!H62="","",'CONTROL Fact.'!H62)</f>
        <v/>
      </c>
      <c r="I27" s="500"/>
      <c r="J27" s="500"/>
      <c r="K27" s="500"/>
      <c r="L27" s="500"/>
      <c r="M27" s="500"/>
      <c r="N27" s="500"/>
      <c r="O27" s="500"/>
      <c r="P27" s="500"/>
      <c r="Q27" s="501"/>
      <c r="R27" s="517" t="str">
        <f>IF('CONTROL Fact.'!R62="","",'CONTROL Fact.'!R62)</f>
        <v/>
      </c>
      <c r="S27" s="518"/>
      <c r="T27" s="518"/>
      <c r="U27" s="518"/>
      <c r="V27" s="518"/>
      <c r="W27" s="518"/>
      <c r="X27" s="518"/>
      <c r="Y27" s="518"/>
      <c r="Z27" s="518"/>
      <c r="AA27" s="518"/>
      <c r="AB27" s="518"/>
      <c r="AC27" s="518"/>
      <c r="AD27" s="518"/>
      <c r="AE27" s="502" t="str">
        <f>IF('CONTROL Fact.'!AE62="","",'CONTROL Fact.'!AE62)</f>
        <v/>
      </c>
      <c r="AF27" s="503"/>
      <c r="AG27" s="503"/>
      <c r="AH27" s="503"/>
      <c r="AI27" s="504"/>
      <c r="AJ27" s="226" t="str">
        <f>IF('CONTROL Fact.'!AE62="","",'CONTROL Fact.'!AE62)</f>
        <v/>
      </c>
      <c r="AK27" s="227"/>
      <c r="AL27" s="227"/>
      <c r="AM27" s="227"/>
      <c r="AN27" s="228"/>
      <c r="AO27" s="217" t="str">
        <f>IF('CONTROL Fact.'!AO62="","",'CONTROL Fact.'!AO62)</f>
        <v/>
      </c>
      <c r="AP27" s="217"/>
      <c r="AQ27" s="217"/>
      <c r="AR27" s="217"/>
      <c r="AS27" s="218"/>
    </row>
    <row r="28" spans="1:45" s="45" customFormat="1" ht="15" customHeight="1">
      <c r="B28" s="597" t="str">
        <f>IF('CONTROL Fact.'!B63="","",'CONTROL Fact.'!B63)</f>
        <v/>
      </c>
      <c r="C28" s="598"/>
      <c r="D28" s="598"/>
      <c r="E28" s="598"/>
      <c r="F28" s="599"/>
      <c r="G28" s="135">
        <f t="shared" si="0"/>
        <v>6</v>
      </c>
      <c r="H28" s="499" t="str">
        <f>IF('CONTROL Fact.'!H63="","",'CONTROL Fact.'!H63)</f>
        <v/>
      </c>
      <c r="I28" s="500"/>
      <c r="J28" s="500"/>
      <c r="K28" s="500"/>
      <c r="L28" s="500"/>
      <c r="M28" s="500"/>
      <c r="N28" s="500"/>
      <c r="O28" s="500"/>
      <c r="P28" s="500"/>
      <c r="Q28" s="501"/>
      <c r="R28" s="517" t="str">
        <f>IF('CONTROL Fact.'!R63="","",'CONTROL Fact.'!R63)</f>
        <v/>
      </c>
      <c r="S28" s="518"/>
      <c r="T28" s="518"/>
      <c r="U28" s="518"/>
      <c r="V28" s="518"/>
      <c r="W28" s="518"/>
      <c r="X28" s="518"/>
      <c r="Y28" s="518"/>
      <c r="Z28" s="518"/>
      <c r="AA28" s="518"/>
      <c r="AB28" s="518"/>
      <c r="AC28" s="518"/>
      <c r="AD28" s="518"/>
      <c r="AE28" s="502" t="str">
        <f>IF('CONTROL Fact.'!AE63="","",'CONTROL Fact.'!AE63)</f>
        <v/>
      </c>
      <c r="AF28" s="503"/>
      <c r="AG28" s="503"/>
      <c r="AH28" s="503"/>
      <c r="AI28" s="504"/>
      <c r="AJ28" s="226" t="str">
        <f>IF('CONTROL Fact.'!AE63="","",'CONTROL Fact.'!AE63)</f>
        <v/>
      </c>
      <c r="AK28" s="227"/>
      <c r="AL28" s="227"/>
      <c r="AM28" s="227"/>
      <c r="AN28" s="228"/>
      <c r="AO28" s="217" t="str">
        <f>IF('CONTROL Fact.'!AO63="","",'CONTROL Fact.'!AO63)</f>
        <v/>
      </c>
      <c r="AP28" s="217"/>
      <c r="AQ28" s="217"/>
      <c r="AR28" s="217"/>
      <c r="AS28" s="218"/>
    </row>
    <row r="29" spans="1:45" s="45" customFormat="1" ht="15" customHeight="1">
      <c r="B29" s="597" t="str">
        <f>IF('CONTROL Fact.'!B64="","",'CONTROL Fact.'!B64)</f>
        <v/>
      </c>
      <c r="C29" s="598"/>
      <c r="D29" s="598"/>
      <c r="E29" s="598"/>
      <c r="F29" s="599"/>
      <c r="G29" s="135">
        <f t="shared" si="0"/>
        <v>7</v>
      </c>
      <c r="H29" s="499" t="str">
        <f>IF('CONTROL Fact.'!H64="","",'CONTROL Fact.'!H64)</f>
        <v/>
      </c>
      <c r="I29" s="500"/>
      <c r="J29" s="500"/>
      <c r="K29" s="500"/>
      <c r="L29" s="500"/>
      <c r="M29" s="500"/>
      <c r="N29" s="500"/>
      <c r="O29" s="500"/>
      <c r="P29" s="500"/>
      <c r="Q29" s="501"/>
      <c r="R29" s="517" t="str">
        <f>IF('CONTROL Fact.'!R64="","",'CONTROL Fact.'!R64)</f>
        <v/>
      </c>
      <c r="S29" s="518"/>
      <c r="T29" s="518"/>
      <c r="U29" s="518"/>
      <c r="V29" s="518"/>
      <c r="W29" s="518"/>
      <c r="X29" s="518"/>
      <c r="Y29" s="518"/>
      <c r="Z29" s="518"/>
      <c r="AA29" s="518"/>
      <c r="AB29" s="518"/>
      <c r="AC29" s="518"/>
      <c r="AD29" s="518"/>
      <c r="AE29" s="502" t="str">
        <f>IF('CONTROL Fact.'!AE64="","",'CONTROL Fact.'!AE64)</f>
        <v/>
      </c>
      <c r="AF29" s="503"/>
      <c r="AG29" s="503"/>
      <c r="AH29" s="503"/>
      <c r="AI29" s="504"/>
      <c r="AJ29" s="226" t="str">
        <f>IF('CONTROL Fact.'!AE64="","",'CONTROL Fact.'!AE64)</f>
        <v/>
      </c>
      <c r="AK29" s="227"/>
      <c r="AL29" s="227"/>
      <c r="AM29" s="227"/>
      <c r="AN29" s="228"/>
      <c r="AO29" s="217" t="str">
        <f>IF('CONTROL Fact.'!AO64="","",'CONTROL Fact.'!AO64)</f>
        <v/>
      </c>
      <c r="AP29" s="217"/>
      <c r="AQ29" s="217"/>
      <c r="AR29" s="217"/>
      <c r="AS29" s="218"/>
    </row>
    <row r="30" spans="1:45" s="45" customFormat="1" ht="15" customHeight="1">
      <c r="B30" s="597" t="str">
        <f>IF('CONTROL Fact.'!B65="","",'CONTROL Fact.'!B65)</f>
        <v/>
      </c>
      <c r="C30" s="598"/>
      <c r="D30" s="598"/>
      <c r="E30" s="598"/>
      <c r="F30" s="599"/>
      <c r="G30" s="135">
        <f t="shared" si="0"/>
        <v>8</v>
      </c>
      <c r="H30" s="499" t="str">
        <f>IF('CONTROL Fact.'!H65="","",'CONTROL Fact.'!H65)</f>
        <v/>
      </c>
      <c r="I30" s="500"/>
      <c r="J30" s="500"/>
      <c r="K30" s="500"/>
      <c r="L30" s="500"/>
      <c r="M30" s="500"/>
      <c r="N30" s="500"/>
      <c r="O30" s="500"/>
      <c r="P30" s="500"/>
      <c r="Q30" s="501"/>
      <c r="R30" s="517" t="str">
        <f>IF('CONTROL Fact.'!R65="","",'CONTROL Fact.'!R65)</f>
        <v/>
      </c>
      <c r="S30" s="518"/>
      <c r="T30" s="518"/>
      <c r="U30" s="518"/>
      <c r="V30" s="518"/>
      <c r="W30" s="518"/>
      <c r="X30" s="518"/>
      <c r="Y30" s="518"/>
      <c r="Z30" s="518"/>
      <c r="AA30" s="518"/>
      <c r="AB30" s="518"/>
      <c r="AC30" s="518"/>
      <c r="AD30" s="518"/>
      <c r="AE30" s="502" t="str">
        <f>IF('CONTROL Fact.'!AE65="","",'CONTROL Fact.'!AE65)</f>
        <v/>
      </c>
      <c r="AF30" s="503"/>
      <c r="AG30" s="503"/>
      <c r="AH30" s="503"/>
      <c r="AI30" s="504"/>
      <c r="AJ30" s="226" t="str">
        <f>IF('CONTROL Fact.'!AE65="","",'CONTROL Fact.'!AE65)</f>
        <v/>
      </c>
      <c r="AK30" s="227"/>
      <c r="AL30" s="227"/>
      <c r="AM30" s="227"/>
      <c r="AN30" s="228"/>
      <c r="AO30" s="217" t="str">
        <f>IF('CONTROL Fact.'!AO65="","",'CONTROL Fact.'!AO65)</f>
        <v/>
      </c>
      <c r="AP30" s="217"/>
      <c r="AQ30" s="217"/>
      <c r="AR30" s="217"/>
      <c r="AS30" s="218"/>
    </row>
    <row r="31" spans="1:45" s="45" customFormat="1" ht="15" customHeight="1">
      <c r="B31" s="597" t="str">
        <f>IF('CONTROL Fact.'!B66="","",'CONTROL Fact.'!B66)</f>
        <v/>
      </c>
      <c r="C31" s="598"/>
      <c r="D31" s="598"/>
      <c r="E31" s="598"/>
      <c r="F31" s="599"/>
      <c r="G31" s="135">
        <f t="shared" si="0"/>
        <v>9</v>
      </c>
      <c r="H31" s="499" t="str">
        <f>IF('CONTROL Fact.'!H66="","",'CONTROL Fact.'!H66)</f>
        <v/>
      </c>
      <c r="I31" s="500"/>
      <c r="J31" s="500"/>
      <c r="K31" s="500"/>
      <c r="L31" s="500"/>
      <c r="M31" s="500"/>
      <c r="N31" s="500"/>
      <c r="O31" s="500"/>
      <c r="P31" s="500"/>
      <c r="Q31" s="501"/>
      <c r="R31" s="517" t="str">
        <f>IF('CONTROL Fact.'!R66="","",'CONTROL Fact.'!R66)</f>
        <v/>
      </c>
      <c r="S31" s="518"/>
      <c r="T31" s="518"/>
      <c r="U31" s="518"/>
      <c r="V31" s="518"/>
      <c r="W31" s="518"/>
      <c r="X31" s="518"/>
      <c r="Y31" s="518"/>
      <c r="Z31" s="518"/>
      <c r="AA31" s="518"/>
      <c r="AB31" s="518"/>
      <c r="AC31" s="518"/>
      <c r="AD31" s="518"/>
      <c r="AE31" s="502" t="str">
        <f>IF('CONTROL Fact.'!AE66="","",'CONTROL Fact.'!AE66)</f>
        <v/>
      </c>
      <c r="AF31" s="503"/>
      <c r="AG31" s="503"/>
      <c r="AH31" s="503"/>
      <c r="AI31" s="504"/>
      <c r="AJ31" s="226" t="str">
        <f>IF('CONTROL Fact.'!AE66="","",'CONTROL Fact.'!AE66)</f>
        <v/>
      </c>
      <c r="AK31" s="227"/>
      <c r="AL31" s="227"/>
      <c r="AM31" s="227"/>
      <c r="AN31" s="228"/>
      <c r="AO31" s="217" t="str">
        <f>IF('CONTROL Fact.'!AO66="","",'CONTROL Fact.'!AO66)</f>
        <v/>
      </c>
      <c r="AP31" s="217"/>
      <c r="AQ31" s="217"/>
      <c r="AR31" s="217"/>
      <c r="AS31" s="218"/>
    </row>
    <row r="32" spans="1:45" s="45" customFormat="1" ht="15" customHeight="1">
      <c r="B32" s="597" t="str">
        <f>IF('CONTROL Fact.'!B67="","",'CONTROL Fact.'!B67)</f>
        <v/>
      </c>
      <c r="C32" s="598"/>
      <c r="D32" s="598"/>
      <c r="E32" s="598"/>
      <c r="F32" s="599"/>
      <c r="G32" s="135">
        <f t="shared" si="0"/>
        <v>10</v>
      </c>
      <c r="H32" s="499" t="str">
        <f>IF('CONTROL Fact.'!H67="","",'CONTROL Fact.'!H67)</f>
        <v/>
      </c>
      <c r="I32" s="500"/>
      <c r="J32" s="500"/>
      <c r="K32" s="500"/>
      <c r="L32" s="500"/>
      <c r="M32" s="500"/>
      <c r="N32" s="500"/>
      <c r="O32" s="500"/>
      <c r="P32" s="500"/>
      <c r="Q32" s="501"/>
      <c r="R32" s="517" t="str">
        <f>IF('CONTROL Fact.'!R67="","",'CONTROL Fact.'!R67)</f>
        <v/>
      </c>
      <c r="S32" s="518"/>
      <c r="T32" s="518"/>
      <c r="U32" s="518"/>
      <c r="V32" s="518"/>
      <c r="W32" s="518"/>
      <c r="X32" s="518"/>
      <c r="Y32" s="518"/>
      <c r="Z32" s="518"/>
      <c r="AA32" s="518"/>
      <c r="AB32" s="518"/>
      <c r="AC32" s="518"/>
      <c r="AD32" s="518"/>
      <c r="AE32" s="502" t="str">
        <f>IF('CONTROL Fact.'!AE67="","",'CONTROL Fact.'!AE67)</f>
        <v/>
      </c>
      <c r="AF32" s="503"/>
      <c r="AG32" s="503"/>
      <c r="AH32" s="503"/>
      <c r="AI32" s="504"/>
      <c r="AJ32" s="226" t="str">
        <f>IF('CONTROL Fact.'!AE67="","",'CONTROL Fact.'!AE67)</f>
        <v/>
      </c>
      <c r="AK32" s="227"/>
      <c r="AL32" s="227"/>
      <c r="AM32" s="227"/>
      <c r="AN32" s="228"/>
      <c r="AO32" s="217" t="str">
        <f>IF('CONTROL Fact.'!AO67="","",'CONTROL Fact.'!AO67)</f>
        <v/>
      </c>
      <c r="AP32" s="217"/>
      <c r="AQ32" s="217"/>
      <c r="AR32" s="217"/>
      <c r="AS32" s="218"/>
    </row>
    <row r="33" spans="2:45" s="45" customFormat="1" ht="15" customHeight="1">
      <c r="B33" s="597" t="str">
        <f>IF('CONTROL Fact.'!B68="","",'CONTROL Fact.'!B68)</f>
        <v/>
      </c>
      <c r="C33" s="598"/>
      <c r="D33" s="598"/>
      <c r="E33" s="598"/>
      <c r="F33" s="599"/>
      <c r="G33" s="135">
        <f t="shared" si="0"/>
        <v>11</v>
      </c>
      <c r="H33" s="499" t="str">
        <f>IF('CONTROL Fact.'!H68="","",'CONTROL Fact.'!H68)</f>
        <v/>
      </c>
      <c r="I33" s="500"/>
      <c r="J33" s="500"/>
      <c r="K33" s="500"/>
      <c r="L33" s="500"/>
      <c r="M33" s="500"/>
      <c r="N33" s="500"/>
      <c r="O33" s="500"/>
      <c r="P33" s="500"/>
      <c r="Q33" s="501"/>
      <c r="R33" s="517" t="str">
        <f>IF('CONTROL Fact.'!R68="","",'CONTROL Fact.'!R68)</f>
        <v/>
      </c>
      <c r="S33" s="518"/>
      <c r="T33" s="518"/>
      <c r="U33" s="518"/>
      <c r="V33" s="518"/>
      <c r="W33" s="518"/>
      <c r="X33" s="518"/>
      <c r="Y33" s="518"/>
      <c r="Z33" s="518"/>
      <c r="AA33" s="518"/>
      <c r="AB33" s="518"/>
      <c r="AC33" s="518"/>
      <c r="AD33" s="518"/>
      <c r="AE33" s="502" t="str">
        <f>IF('CONTROL Fact.'!AE68="","",'CONTROL Fact.'!AE68)</f>
        <v/>
      </c>
      <c r="AF33" s="503"/>
      <c r="AG33" s="503"/>
      <c r="AH33" s="503"/>
      <c r="AI33" s="504"/>
      <c r="AJ33" s="226" t="str">
        <f>IF('CONTROL Fact.'!AE68="","",'CONTROL Fact.'!AE68)</f>
        <v/>
      </c>
      <c r="AK33" s="227"/>
      <c r="AL33" s="227"/>
      <c r="AM33" s="227"/>
      <c r="AN33" s="228"/>
      <c r="AO33" s="217" t="str">
        <f>IF('CONTROL Fact.'!AO68="","",'CONTROL Fact.'!AO68)</f>
        <v/>
      </c>
      <c r="AP33" s="217"/>
      <c r="AQ33" s="217"/>
      <c r="AR33" s="217"/>
      <c r="AS33" s="218"/>
    </row>
    <row r="34" spans="2:45" s="45" customFormat="1" ht="15" customHeight="1">
      <c r="B34" s="597" t="str">
        <f>IF('CONTROL Fact.'!B69="","",'CONTROL Fact.'!B69)</f>
        <v/>
      </c>
      <c r="C34" s="598"/>
      <c r="D34" s="598"/>
      <c r="E34" s="598"/>
      <c r="F34" s="599"/>
      <c r="G34" s="141">
        <f t="shared" si="0"/>
        <v>12</v>
      </c>
      <c r="H34" s="499" t="str">
        <f>IF('CONTROL Fact.'!H69="","",'CONTROL Fact.'!H69)</f>
        <v/>
      </c>
      <c r="I34" s="500"/>
      <c r="J34" s="500"/>
      <c r="K34" s="500"/>
      <c r="L34" s="500"/>
      <c r="M34" s="500"/>
      <c r="N34" s="500"/>
      <c r="O34" s="500"/>
      <c r="P34" s="500"/>
      <c r="Q34" s="501"/>
      <c r="R34" s="517" t="str">
        <f>IF('CONTROL Fact.'!R69="","",'CONTROL Fact.'!R69)</f>
        <v/>
      </c>
      <c r="S34" s="518"/>
      <c r="T34" s="518"/>
      <c r="U34" s="518"/>
      <c r="V34" s="518"/>
      <c r="W34" s="518"/>
      <c r="X34" s="518"/>
      <c r="Y34" s="518"/>
      <c r="Z34" s="518"/>
      <c r="AA34" s="518"/>
      <c r="AB34" s="518"/>
      <c r="AC34" s="518"/>
      <c r="AD34" s="518"/>
      <c r="AE34" s="502" t="str">
        <f>IF('CONTROL Fact.'!AE69="","",'CONTROL Fact.'!AE69)</f>
        <v/>
      </c>
      <c r="AF34" s="503"/>
      <c r="AG34" s="503"/>
      <c r="AH34" s="503"/>
      <c r="AI34" s="504"/>
      <c r="AJ34" s="226" t="str">
        <f>IF('CONTROL Fact.'!AE69="","",'CONTROL Fact.'!AE69)</f>
        <v/>
      </c>
      <c r="AK34" s="227"/>
      <c r="AL34" s="227"/>
      <c r="AM34" s="227"/>
      <c r="AN34" s="228"/>
      <c r="AO34" s="217" t="str">
        <f>IF('CONTROL Fact.'!AO69="","",'CONTROL Fact.'!AO69)</f>
        <v/>
      </c>
      <c r="AP34" s="217"/>
      <c r="AQ34" s="217"/>
      <c r="AR34" s="217"/>
      <c r="AS34" s="218"/>
    </row>
    <row r="35" spans="2:45" s="45" customFormat="1" ht="5.15" customHeight="1">
      <c r="B35" s="600"/>
      <c r="C35" s="600"/>
      <c r="D35" s="600"/>
      <c r="E35" s="600"/>
      <c r="F35" s="600"/>
      <c r="G35" s="136"/>
      <c r="H35" s="446"/>
      <c r="I35" s="447"/>
      <c r="J35" s="447"/>
      <c r="K35" s="447"/>
      <c r="L35" s="447"/>
      <c r="M35" s="447"/>
      <c r="N35" s="447"/>
      <c r="O35" s="447"/>
      <c r="P35" s="447"/>
      <c r="Q35" s="448"/>
      <c r="R35" s="137"/>
      <c r="S35" s="138"/>
      <c r="T35" s="139"/>
      <c r="U35" s="139"/>
      <c r="V35" s="139"/>
      <c r="W35" s="139"/>
      <c r="X35" s="139"/>
      <c r="Y35" s="139"/>
      <c r="Z35" s="139"/>
      <c r="AA35" s="139"/>
      <c r="AB35" s="139"/>
      <c r="AC35" s="139"/>
      <c r="AD35" s="139"/>
      <c r="AE35" s="397"/>
      <c r="AF35" s="398"/>
      <c r="AG35" s="398"/>
      <c r="AH35" s="398"/>
      <c r="AI35" s="399"/>
      <c r="AJ35" s="400"/>
      <c r="AK35" s="401"/>
      <c r="AL35" s="401"/>
      <c r="AM35" s="401"/>
      <c r="AN35" s="402"/>
      <c r="AO35" s="377"/>
      <c r="AP35" s="377"/>
      <c r="AQ35" s="377"/>
      <c r="AR35" s="377"/>
      <c r="AS35" s="378"/>
    </row>
    <row r="36" spans="2:45" s="44" customFormat="1" ht="20.149999999999999" customHeight="1">
      <c r="B36" s="602" t="s">
        <v>10</v>
      </c>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522">
        <f>SUM(AE23:AE35)</f>
        <v>0</v>
      </c>
      <c r="AF36" s="523"/>
      <c r="AG36" s="523"/>
      <c r="AH36" s="523"/>
      <c r="AI36" s="524"/>
      <c r="AJ36" s="667">
        <f>'CONTROL Fact.'!AE71</f>
        <v>0</v>
      </c>
      <c r="AK36" s="668"/>
      <c r="AL36" s="668"/>
      <c r="AM36" s="668"/>
      <c r="AN36" s="669"/>
      <c r="AO36" s="670"/>
      <c r="AP36" s="670"/>
      <c r="AQ36" s="670"/>
      <c r="AR36" s="670"/>
      <c r="AS36" s="671"/>
    </row>
    <row r="37" spans="2:45" s="45" customFormat="1" ht="22" customHeight="1">
      <c r="B37" s="604" t="s">
        <v>56</v>
      </c>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c r="AM37" s="605"/>
      <c r="AN37" s="605"/>
      <c r="AO37" s="605"/>
      <c r="AP37" s="605"/>
      <c r="AQ37" s="605"/>
      <c r="AR37" s="605"/>
      <c r="AS37" s="606"/>
    </row>
    <row r="38" spans="2:45" s="45" customFormat="1" ht="15" customHeight="1">
      <c r="B38" s="601" t="s">
        <v>3</v>
      </c>
      <c r="C38" s="601"/>
      <c r="D38" s="601"/>
      <c r="E38" s="601"/>
      <c r="F38" s="601"/>
      <c r="G38" s="158" t="s">
        <v>2</v>
      </c>
      <c r="H38" s="607" t="s">
        <v>12</v>
      </c>
      <c r="I38" s="608"/>
      <c r="J38" s="608"/>
      <c r="K38" s="608"/>
      <c r="L38" s="608"/>
      <c r="M38" s="608"/>
      <c r="N38" s="608"/>
      <c r="O38" s="608"/>
      <c r="P38" s="608"/>
      <c r="Q38" s="609"/>
      <c r="R38" s="607" t="s">
        <v>13</v>
      </c>
      <c r="S38" s="608"/>
      <c r="T38" s="608"/>
      <c r="U38" s="608"/>
      <c r="V38" s="608"/>
      <c r="W38" s="608"/>
      <c r="X38" s="608"/>
      <c r="Y38" s="608"/>
      <c r="Z38" s="608"/>
      <c r="AA38" s="608"/>
      <c r="AB38" s="608"/>
      <c r="AC38" s="608"/>
      <c r="AD38" s="608"/>
      <c r="AE38" s="570" t="s">
        <v>4</v>
      </c>
      <c r="AF38" s="571"/>
      <c r="AG38" s="571"/>
      <c r="AH38" s="571"/>
      <c r="AI38" s="572"/>
      <c r="AJ38" s="570" t="s">
        <v>64</v>
      </c>
      <c r="AK38" s="571"/>
      <c r="AL38" s="571"/>
      <c r="AM38" s="571"/>
      <c r="AN38" s="572"/>
      <c r="AO38" s="608" t="s">
        <v>11</v>
      </c>
      <c r="AP38" s="608"/>
      <c r="AQ38" s="608"/>
      <c r="AR38" s="608"/>
      <c r="AS38" s="609"/>
    </row>
    <row r="39" spans="2:45" s="45" customFormat="1" ht="5.15" customHeight="1">
      <c r="B39" s="531"/>
      <c r="C39" s="531"/>
      <c r="D39" s="531"/>
      <c r="E39" s="531"/>
      <c r="F39" s="531"/>
      <c r="G39" s="94">
        <v>0</v>
      </c>
      <c r="H39" s="208"/>
      <c r="I39" s="209"/>
      <c r="J39" s="209"/>
      <c r="K39" s="209"/>
      <c r="L39" s="209"/>
      <c r="M39" s="209"/>
      <c r="N39" s="209"/>
      <c r="O39" s="209"/>
      <c r="P39" s="209"/>
      <c r="Q39" s="210"/>
      <c r="R39" s="95"/>
      <c r="S39" s="96"/>
      <c r="T39" s="97"/>
      <c r="U39" s="97"/>
      <c r="V39" s="97"/>
      <c r="W39" s="97"/>
      <c r="X39" s="97"/>
      <c r="Y39" s="97"/>
      <c r="Z39" s="155"/>
      <c r="AA39" s="155"/>
      <c r="AB39" s="155"/>
      <c r="AC39" s="155"/>
      <c r="AD39" s="155"/>
      <c r="AE39" s="519"/>
      <c r="AF39" s="520"/>
      <c r="AG39" s="520"/>
      <c r="AH39" s="520"/>
      <c r="AI39" s="521"/>
      <c r="AJ39" s="214"/>
      <c r="AK39" s="215"/>
      <c r="AL39" s="215"/>
      <c r="AM39" s="215"/>
      <c r="AN39" s="216"/>
      <c r="AO39" s="497"/>
      <c r="AP39" s="497"/>
      <c r="AQ39" s="497"/>
      <c r="AR39" s="497"/>
      <c r="AS39" s="498"/>
    </row>
    <row r="40" spans="2:45" s="45" customFormat="1" ht="15" customHeight="1">
      <c r="B40" s="595" t="str">
        <f>IF('CONTROL Fact.'!B75="","",'CONTROL Fact.'!B75)</f>
        <v/>
      </c>
      <c r="C40" s="595"/>
      <c r="D40" s="595"/>
      <c r="E40" s="595"/>
      <c r="F40" s="595"/>
      <c r="G40" s="140">
        <f>G39+1</f>
        <v>1</v>
      </c>
      <c r="H40" s="494" t="str">
        <f>IF('CONTROL Fact.'!H75="","",'CONTROL Fact.'!H75)</f>
        <v/>
      </c>
      <c r="I40" s="495"/>
      <c r="J40" s="495"/>
      <c r="K40" s="495"/>
      <c r="L40" s="495"/>
      <c r="M40" s="495"/>
      <c r="N40" s="495"/>
      <c r="O40" s="495"/>
      <c r="P40" s="495"/>
      <c r="Q40" s="496"/>
      <c r="R40" s="517" t="str">
        <f>IF('CONTROL Fact.'!R75="","",'CONTROL Fact.'!R75)</f>
        <v/>
      </c>
      <c r="S40" s="518"/>
      <c r="T40" s="518"/>
      <c r="U40" s="518"/>
      <c r="V40" s="518"/>
      <c r="W40" s="518"/>
      <c r="X40" s="518"/>
      <c r="Y40" s="518"/>
      <c r="Z40" s="518"/>
      <c r="AA40" s="518"/>
      <c r="AB40" s="518"/>
      <c r="AC40" s="518"/>
      <c r="AD40" s="518"/>
      <c r="AE40" s="211" t="str">
        <f>IF('CONTROL Fact.'!AE75="","",'CONTROL Fact.'!AE75)</f>
        <v/>
      </c>
      <c r="AF40" s="212"/>
      <c r="AG40" s="212"/>
      <c r="AH40" s="212"/>
      <c r="AI40" s="213"/>
      <c r="AJ40" s="226" t="str">
        <f>IF('CONTROL Fact.'!AE75="","",'CONTROL Fact.'!AE75)</f>
        <v/>
      </c>
      <c r="AK40" s="227"/>
      <c r="AL40" s="227"/>
      <c r="AM40" s="227"/>
      <c r="AN40" s="228"/>
      <c r="AO40" s="217">
        <f>IF('CONTROL Fact.'!AO75="","",'CONTROL Fact.'!AO75)</f>
        <v>2021</v>
      </c>
      <c r="AP40" s="217"/>
      <c r="AQ40" s="217"/>
      <c r="AR40" s="217"/>
      <c r="AS40" s="218"/>
    </row>
    <row r="41" spans="2:45" s="45" customFormat="1" ht="15" customHeight="1">
      <c r="B41" s="595" t="str">
        <f>IF('CONTROL Fact.'!B76="","",'CONTROL Fact.'!B76)</f>
        <v/>
      </c>
      <c r="C41" s="595"/>
      <c r="D41" s="595"/>
      <c r="E41" s="595"/>
      <c r="F41" s="595"/>
      <c r="G41" s="135">
        <f t="shared" ref="G41:G44" si="1">G40+1</f>
        <v>2</v>
      </c>
      <c r="H41" s="494" t="str">
        <f>IF('CONTROL Fact.'!H76="","",'CONTROL Fact.'!H76)</f>
        <v/>
      </c>
      <c r="I41" s="495"/>
      <c r="J41" s="495"/>
      <c r="K41" s="495"/>
      <c r="L41" s="495"/>
      <c r="M41" s="495"/>
      <c r="N41" s="495"/>
      <c r="O41" s="495"/>
      <c r="P41" s="495"/>
      <c r="Q41" s="496"/>
      <c r="R41" s="517" t="str">
        <f>IF('CONTROL Fact.'!R76="","",'CONTROL Fact.'!R76)</f>
        <v/>
      </c>
      <c r="S41" s="518"/>
      <c r="T41" s="518"/>
      <c r="U41" s="518"/>
      <c r="V41" s="518"/>
      <c r="W41" s="518"/>
      <c r="X41" s="518"/>
      <c r="Y41" s="518"/>
      <c r="Z41" s="518"/>
      <c r="AA41" s="518"/>
      <c r="AB41" s="518"/>
      <c r="AC41" s="518"/>
      <c r="AD41" s="518"/>
      <c r="AE41" s="211" t="str">
        <f>IF('CONTROL Fact.'!AE76="","",'CONTROL Fact.'!AE76)</f>
        <v/>
      </c>
      <c r="AF41" s="212"/>
      <c r="AG41" s="212"/>
      <c r="AH41" s="212"/>
      <c r="AI41" s="213"/>
      <c r="AJ41" s="226" t="str">
        <f>IF('CONTROL Fact.'!AE76="","",'CONTROL Fact.'!AE76)</f>
        <v/>
      </c>
      <c r="AK41" s="227"/>
      <c r="AL41" s="227"/>
      <c r="AM41" s="227"/>
      <c r="AN41" s="228"/>
      <c r="AO41" s="217" t="str">
        <f>IF('CONTROL Fact.'!AO76="","",'CONTROL Fact.'!AO76)</f>
        <v/>
      </c>
      <c r="AP41" s="217"/>
      <c r="AQ41" s="217"/>
      <c r="AR41" s="217"/>
      <c r="AS41" s="218"/>
    </row>
    <row r="42" spans="2:45" s="45" customFormat="1" ht="15" customHeight="1">
      <c r="B42" s="595" t="str">
        <f>IF('CONTROL Fact.'!B77="","",'CONTROL Fact.'!B77)</f>
        <v/>
      </c>
      <c r="C42" s="595"/>
      <c r="D42" s="595"/>
      <c r="E42" s="595"/>
      <c r="F42" s="595"/>
      <c r="G42" s="135">
        <f t="shared" si="1"/>
        <v>3</v>
      </c>
      <c r="H42" s="494" t="str">
        <f>IF('CONTROL Fact.'!H77="","",'CONTROL Fact.'!H77)</f>
        <v/>
      </c>
      <c r="I42" s="495"/>
      <c r="J42" s="495"/>
      <c r="K42" s="495"/>
      <c r="L42" s="495"/>
      <c r="M42" s="495"/>
      <c r="N42" s="495"/>
      <c r="O42" s="495"/>
      <c r="P42" s="495"/>
      <c r="Q42" s="496"/>
      <c r="R42" s="517" t="str">
        <f>IF('CONTROL Fact.'!R77="","",'CONTROL Fact.'!R77)</f>
        <v/>
      </c>
      <c r="S42" s="518"/>
      <c r="T42" s="518"/>
      <c r="U42" s="518"/>
      <c r="V42" s="518"/>
      <c r="W42" s="518"/>
      <c r="X42" s="518"/>
      <c r="Y42" s="518"/>
      <c r="Z42" s="518"/>
      <c r="AA42" s="518"/>
      <c r="AB42" s="518"/>
      <c r="AC42" s="518"/>
      <c r="AD42" s="518"/>
      <c r="AE42" s="211" t="str">
        <f>IF('CONTROL Fact.'!AE77="","",'CONTROL Fact.'!AE77)</f>
        <v/>
      </c>
      <c r="AF42" s="212"/>
      <c r="AG42" s="212"/>
      <c r="AH42" s="212"/>
      <c r="AI42" s="213"/>
      <c r="AJ42" s="226" t="str">
        <f>IF('CONTROL Fact.'!AE77="","",'CONTROL Fact.'!AE77)</f>
        <v/>
      </c>
      <c r="AK42" s="227"/>
      <c r="AL42" s="227"/>
      <c r="AM42" s="227"/>
      <c r="AN42" s="228"/>
      <c r="AO42" s="217" t="str">
        <f>IF('CONTROL Fact.'!AO77="","",'CONTROL Fact.'!AO77)</f>
        <v/>
      </c>
      <c r="AP42" s="217"/>
      <c r="AQ42" s="217"/>
      <c r="AR42" s="217"/>
      <c r="AS42" s="218"/>
    </row>
    <row r="43" spans="2:45" s="45" customFormat="1" ht="15" customHeight="1">
      <c r="B43" s="595" t="str">
        <f>IF('CONTROL Fact.'!B78="","",'CONTROL Fact.'!B78)</f>
        <v/>
      </c>
      <c r="C43" s="595"/>
      <c r="D43" s="595"/>
      <c r="E43" s="595"/>
      <c r="F43" s="595"/>
      <c r="G43" s="135">
        <f>G42+1</f>
        <v>4</v>
      </c>
      <c r="H43" s="494" t="str">
        <f>IF('CONTROL Fact.'!H78="","",'CONTROL Fact.'!H78)</f>
        <v/>
      </c>
      <c r="I43" s="495"/>
      <c r="J43" s="495"/>
      <c r="K43" s="495"/>
      <c r="L43" s="495"/>
      <c r="M43" s="495"/>
      <c r="N43" s="495"/>
      <c r="O43" s="495"/>
      <c r="P43" s="495"/>
      <c r="Q43" s="496"/>
      <c r="R43" s="517" t="str">
        <f>IF('CONTROL Fact.'!R78="","",'CONTROL Fact.'!R78)</f>
        <v/>
      </c>
      <c r="S43" s="518"/>
      <c r="T43" s="518"/>
      <c r="U43" s="518"/>
      <c r="V43" s="518"/>
      <c r="W43" s="518"/>
      <c r="X43" s="518"/>
      <c r="Y43" s="518"/>
      <c r="Z43" s="518"/>
      <c r="AA43" s="518"/>
      <c r="AB43" s="518"/>
      <c r="AC43" s="518"/>
      <c r="AD43" s="518"/>
      <c r="AE43" s="211" t="str">
        <f>IF('CONTROL Fact.'!AE78="","",'CONTROL Fact.'!AE78)</f>
        <v/>
      </c>
      <c r="AF43" s="212"/>
      <c r="AG43" s="212"/>
      <c r="AH43" s="212"/>
      <c r="AI43" s="213"/>
      <c r="AJ43" s="226" t="str">
        <f>IF('CONTROL Fact.'!AE78="","",'CONTROL Fact.'!AE78)</f>
        <v/>
      </c>
      <c r="AK43" s="227"/>
      <c r="AL43" s="227"/>
      <c r="AM43" s="227"/>
      <c r="AN43" s="228"/>
      <c r="AO43" s="217" t="str">
        <f>IF('CONTROL Fact.'!AO78="","",'CONTROL Fact.'!AO78)</f>
        <v/>
      </c>
      <c r="AP43" s="217"/>
      <c r="AQ43" s="217"/>
      <c r="AR43" s="217"/>
      <c r="AS43" s="218"/>
    </row>
    <row r="44" spans="2:45" s="45" customFormat="1" ht="15" customHeight="1">
      <c r="B44" s="595" t="str">
        <f>IF('CONTROL Fact.'!B79="","",'CONTROL Fact.'!B79)</f>
        <v/>
      </c>
      <c r="C44" s="595"/>
      <c r="D44" s="595"/>
      <c r="E44" s="595"/>
      <c r="F44" s="595"/>
      <c r="G44" s="135">
        <f t="shared" si="1"/>
        <v>5</v>
      </c>
      <c r="H44" s="494" t="str">
        <f>IF('CONTROL Fact.'!H79="","",'CONTROL Fact.'!H79)</f>
        <v/>
      </c>
      <c r="I44" s="495"/>
      <c r="J44" s="495"/>
      <c r="K44" s="495"/>
      <c r="L44" s="495"/>
      <c r="M44" s="495"/>
      <c r="N44" s="495"/>
      <c r="O44" s="495"/>
      <c r="P44" s="495"/>
      <c r="Q44" s="496"/>
      <c r="R44" s="517" t="str">
        <f>IF('CONTROL Fact.'!R79="","",'CONTROL Fact.'!R79)</f>
        <v/>
      </c>
      <c r="S44" s="518"/>
      <c r="T44" s="518"/>
      <c r="U44" s="518"/>
      <c r="V44" s="518"/>
      <c r="W44" s="518"/>
      <c r="X44" s="518"/>
      <c r="Y44" s="518"/>
      <c r="Z44" s="518"/>
      <c r="AA44" s="518"/>
      <c r="AB44" s="518"/>
      <c r="AC44" s="518"/>
      <c r="AD44" s="518"/>
      <c r="AE44" s="211" t="str">
        <f>IF('CONTROL Fact.'!AE79="","",'CONTROL Fact.'!AE79)</f>
        <v/>
      </c>
      <c r="AF44" s="212"/>
      <c r="AG44" s="212"/>
      <c r="AH44" s="212"/>
      <c r="AI44" s="213"/>
      <c r="AJ44" s="226" t="str">
        <f>IF('CONTROL Fact.'!AE79="","",'CONTROL Fact.'!AE79)</f>
        <v/>
      </c>
      <c r="AK44" s="227"/>
      <c r="AL44" s="227"/>
      <c r="AM44" s="227"/>
      <c r="AN44" s="228"/>
      <c r="AO44" s="217" t="str">
        <f>IF('CONTROL Fact.'!AO79="","",'CONTROL Fact.'!AO79)</f>
        <v/>
      </c>
      <c r="AP44" s="217"/>
      <c r="AQ44" s="217"/>
      <c r="AR44" s="217"/>
      <c r="AS44" s="218"/>
    </row>
    <row r="45" spans="2:45" s="45" customFormat="1" ht="5.15" customHeight="1">
      <c r="B45" s="390"/>
      <c r="C45" s="390"/>
      <c r="D45" s="390"/>
      <c r="E45" s="390"/>
      <c r="F45" s="390"/>
      <c r="G45" s="136"/>
      <c r="H45" s="446"/>
      <c r="I45" s="447"/>
      <c r="J45" s="447"/>
      <c r="K45" s="447"/>
      <c r="L45" s="447"/>
      <c r="M45" s="447"/>
      <c r="N45" s="447"/>
      <c r="O45" s="447"/>
      <c r="P45" s="447"/>
      <c r="Q45" s="448"/>
      <c r="R45" s="137"/>
      <c r="S45" s="138"/>
      <c r="T45" s="139"/>
      <c r="U45" s="139"/>
      <c r="V45" s="139"/>
      <c r="W45" s="139"/>
      <c r="X45" s="139"/>
      <c r="Y45" s="139"/>
      <c r="Z45" s="139"/>
      <c r="AA45" s="139"/>
      <c r="AB45" s="139"/>
      <c r="AC45" s="139"/>
      <c r="AD45" s="139"/>
      <c r="AE45" s="397"/>
      <c r="AF45" s="398"/>
      <c r="AG45" s="398"/>
      <c r="AH45" s="398"/>
      <c r="AI45" s="399"/>
      <c r="AJ45" s="400"/>
      <c r="AK45" s="401"/>
      <c r="AL45" s="401"/>
      <c r="AM45" s="401"/>
      <c r="AN45" s="402"/>
      <c r="AO45" s="377"/>
      <c r="AP45" s="377"/>
      <c r="AQ45" s="377"/>
      <c r="AR45" s="377"/>
      <c r="AS45" s="378"/>
    </row>
    <row r="46" spans="2:45" s="44" customFormat="1" ht="20.149999999999999" customHeight="1">
      <c r="B46" s="602" t="s">
        <v>57</v>
      </c>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522">
        <f>SUM(AE40:AE45)</f>
        <v>0</v>
      </c>
      <c r="AF46" s="523"/>
      <c r="AG46" s="523"/>
      <c r="AH46" s="523"/>
      <c r="AI46" s="524"/>
      <c r="AJ46" s="667">
        <f>'CONTROL Fact.'!AE81</f>
        <v>0</v>
      </c>
      <c r="AK46" s="668"/>
      <c r="AL46" s="668"/>
      <c r="AM46" s="668"/>
      <c r="AN46" s="669"/>
      <c r="AO46" s="670"/>
      <c r="AP46" s="670"/>
      <c r="AQ46" s="670"/>
      <c r="AR46" s="670"/>
      <c r="AS46" s="671"/>
    </row>
    <row r="47" spans="2:45" s="45" customFormat="1"/>
    <row r="48" spans="2:45" s="45" customFormat="1" ht="11.15" customHeight="1">
      <c r="B48" s="610" t="s">
        <v>1</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2"/>
    </row>
    <row r="49" spans="2:45" s="45" customFormat="1" ht="11.15" customHeight="1">
      <c r="B49" s="613"/>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5"/>
    </row>
    <row r="50" spans="2:45" s="84" customFormat="1" ht="16.149999999999999" customHeight="1">
      <c r="B50" s="627" t="s">
        <v>3</v>
      </c>
      <c r="C50" s="627"/>
      <c r="D50" s="627"/>
      <c r="E50" s="627"/>
      <c r="F50" s="627"/>
      <c r="G50" s="157" t="s">
        <v>2</v>
      </c>
      <c r="H50" s="570" t="s">
        <v>12</v>
      </c>
      <c r="I50" s="571"/>
      <c r="J50" s="571"/>
      <c r="K50" s="571"/>
      <c r="L50" s="571"/>
      <c r="M50" s="571"/>
      <c r="N50" s="571"/>
      <c r="O50" s="571"/>
      <c r="P50" s="571"/>
      <c r="Q50" s="572"/>
      <c r="R50" s="570" t="s">
        <v>13</v>
      </c>
      <c r="S50" s="571"/>
      <c r="T50" s="571"/>
      <c r="U50" s="571"/>
      <c r="V50" s="571"/>
      <c r="W50" s="571"/>
      <c r="X50" s="571"/>
      <c r="Y50" s="571"/>
      <c r="Z50" s="571"/>
      <c r="AA50" s="571"/>
      <c r="AB50" s="571"/>
      <c r="AC50" s="571"/>
      <c r="AD50" s="571"/>
      <c r="AE50" s="570" t="s">
        <v>4</v>
      </c>
      <c r="AF50" s="571"/>
      <c r="AG50" s="571"/>
      <c r="AH50" s="571"/>
      <c r="AI50" s="572"/>
      <c r="AJ50" s="616" t="s">
        <v>5</v>
      </c>
      <c r="AK50" s="617"/>
      <c r="AL50" s="617"/>
      <c r="AM50" s="617"/>
      <c r="AN50" s="618"/>
      <c r="AO50" s="617" t="s">
        <v>11</v>
      </c>
      <c r="AP50" s="617"/>
      <c r="AQ50" s="617"/>
      <c r="AR50" s="617"/>
      <c r="AS50" s="618"/>
    </row>
    <row r="51" spans="2:45" s="45" customFormat="1" ht="5.15" customHeight="1">
      <c r="B51" s="531"/>
      <c r="C51" s="531"/>
      <c r="D51" s="531"/>
      <c r="E51" s="531"/>
      <c r="F51" s="531"/>
      <c r="G51" s="94">
        <v>0</v>
      </c>
      <c r="H51" s="208"/>
      <c r="I51" s="209"/>
      <c r="J51" s="209"/>
      <c r="K51" s="209"/>
      <c r="L51" s="209"/>
      <c r="M51" s="209"/>
      <c r="N51" s="209"/>
      <c r="O51" s="209"/>
      <c r="P51" s="209"/>
      <c r="Q51" s="210"/>
      <c r="R51" s="675"/>
      <c r="S51" s="676"/>
      <c r="T51" s="676"/>
      <c r="U51" s="676"/>
      <c r="V51" s="676"/>
      <c r="W51" s="676"/>
      <c r="X51" s="676"/>
      <c r="Y51" s="676"/>
      <c r="Z51" s="676"/>
      <c r="AA51" s="676"/>
      <c r="AB51" s="676"/>
      <c r="AC51" s="676"/>
      <c r="AD51" s="677"/>
      <c r="AE51" s="519"/>
      <c r="AF51" s="520"/>
      <c r="AG51" s="520"/>
      <c r="AH51" s="520"/>
      <c r="AI51" s="521"/>
      <c r="AJ51" s="214"/>
      <c r="AK51" s="215"/>
      <c r="AL51" s="215"/>
      <c r="AM51" s="215"/>
      <c r="AN51" s="216"/>
      <c r="AO51" s="540"/>
      <c r="AP51" s="540"/>
      <c r="AQ51" s="540"/>
      <c r="AR51" s="540"/>
      <c r="AS51" s="541"/>
    </row>
    <row r="52" spans="2:45" s="37" customFormat="1" ht="15" customHeight="1">
      <c r="B52" s="556"/>
      <c r="C52" s="556"/>
      <c r="D52" s="556"/>
      <c r="E52" s="556"/>
      <c r="F52" s="556"/>
      <c r="G52" s="99">
        <f>G51+1</f>
        <v>1</v>
      </c>
      <c r="H52" s="560"/>
      <c r="I52" s="561"/>
      <c r="J52" s="561"/>
      <c r="K52" s="561"/>
      <c r="L52" s="561"/>
      <c r="M52" s="561"/>
      <c r="N52" s="561"/>
      <c r="O52" s="561"/>
      <c r="P52" s="561"/>
      <c r="Q52" s="562"/>
      <c r="R52" s="550"/>
      <c r="S52" s="551"/>
      <c r="T52" s="551"/>
      <c r="U52" s="551"/>
      <c r="V52" s="551"/>
      <c r="W52" s="551"/>
      <c r="X52" s="551"/>
      <c r="Y52" s="551"/>
      <c r="Z52" s="551"/>
      <c r="AA52" s="551"/>
      <c r="AB52" s="551"/>
      <c r="AC52" s="551"/>
      <c r="AD52" s="551"/>
      <c r="AE52" s="563"/>
      <c r="AF52" s="564"/>
      <c r="AG52" s="564"/>
      <c r="AH52" s="564"/>
      <c r="AI52" s="565"/>
      <c r="AJ52" s="547"/>
      <c r="AK52" s="548"/>
      <c r="AL52" s="548"/>
      <c r="AM52" s="548"/>
      <c r="AN52" s="549"/>
      <c r="AO52" s="532">
        <v>2021</v>
      </c>
      <c r="AP52" s="532"/>
      <c r="AQ52" s="532"/>
      <c r="AR52" s="532"/>
      <c r="AS52" s="533"/>
    </row>
    <row r="53" spans="2:45" s="37" customFormat="1" ht="15" customHeight="1">
      <c r="B53" s="556"/>
      <c r="C53" s="556"/>
      <c r="D53" s="556"/>
      <c r="E53" s="556"/>
      <c r="F53" s="556"/>
      <c r="G53" s="91">
        <f t="shared" ref="G53:G54" si="2">G52+1</f>
        <v>2</v>
      </c>
      <c r="H53" s="220"/>
      <c r="I53" s="221"/>
      <c r="J53" s="221"/>
      <c r="K53" s="221"/>
      <c r="L53" s="221"/>
      <c r="M53" s="221"/>
      <c r="N53" s="221"/>
      <c r="O53" s="221"/>
      <c r="P53" s="221"/>
      <c r="Q53" s="222"/>
      <c r="R53" s="550"/>
      <c r="S53" s="551"/>
      <c r="T53" s="551"/>
      <c r="U53" s="551"/>
      <c r="V53" s="551"/>
      <c r="W53" s="551"/>
      <c r="X53" s="551"/>
      <c r="Y53" s="551"/>
      <c r="Z53" s="551"/>
      <c r="AA53" s="551"/>
      <c r="AB53" s="551"/>
      <c r="AC53" s="551"/>
      <c r="AD53" s="551"/>
      <c r="AE53" s="528"/>
      <c r="AF53" s="529"/>
      <c r="AG53" s="529"/>
      <c r="AH53" s="529"/>
      <c r="AI53" s="530"/>
      <c r="AJ53" s="547"/>
      <c r="AK53" s="548"/>
      <c r="AL53" s="548"/>
      <c r="AM53" s="548"/>
      <c r="AN53" s="549"/>
      <c r="AO53" s="534"/>
      <c r="AP53" s="534"/>
      <c r="AQ53" s="534"/>
      <c r="AR53" s="534"/>
      <c r="AS53" s="535"/>
    </row>
    <row r="54" spans="2:45" s="37" customFormat="1" ht="15" customHeight="1">
      <c r="B54" s="556"/>
      <c r="C54" s="556"/>
      <c r="D54" s="556"/>
      <c r="E54" s="556"/>
      <c r="F54" s="556"/>
      <c r="G54" s="91">
        <f t="shared" si="2"/>
        <v>3</v>
      </c>
      <c r="H54" s="220"/>
      <c r="I54" s="221"/>
      <c r="J54" s="221"/>
      <c r="K54" s="221"/>
      <c r="L54" s="221"/>
      <c r="M54" s="221"/>
      <c r="N54" s="221"/>
      <c r="O54" s="221"/>
      <c r="P54" s="221"/>
      <c r="Q54" s="222"/>
      <c r="R54" s="550"/>
      <c r="S54" s="551"/>
      <c r="T54" s="551"/>
      <c r="U54" s="551"/>
      <c r="V54" s="551"/>
      <c r="W54" s="551"/>
      <c r="X54" s="551"/>
      <c r="Y54" s="551"/>
      <c r="Z54" s="551"/>
      <c r="AA54" s="551"/>
      <c r="AB54" s="551"/>
      <c r="AC54" s="551"/>
      <c r="AD54" s="551"/>
      <c r="AE54" s="528"/>
      <c r="AF54" s="529"/>
      <c r="AG54" s="529"/>
      <c r="AH54" s="529"/>
      <c r="AI54" s="530"/>
      <c r="AJ54" s="547"/>
      <c r="AK54" s="548"/>
      <c r="AL54" s="548"/>
      <c r="AM54" s="548"/>
      <c r="AN54" s="549"/>
      <c r="AO54" s="534"/>
      <c r="AP54" s="534"/>
      <c r="AQ54" s="534"/>
      <c r="AR54" s="534"/>
      <c r="AS54" s="535"/>
    </row>
    <row r="55" spans="2:45" s="37" customFormat="1" ht="13.5" customHeight="1">
      <c r="B55" s="556"/>
      <c r="C55" s="556"/>
      <c r="D55" s="556"/>
      <c r="E55" s="556"/>
      <c r="F55" s="556"/>
      <c r="G55" s="87">
        <f t="shared" ref="G55:G63" si="3">G54+1</f>
        <v>4</v>
      </c>
      <c r="H55" s="220"/>
      <c r="I55" s="221"/>
      <c r="J55" s="221"/>
      <c r="K55" s="221"/>
      <c r="L55" s="221"/>
      <c r="M55" s="221"/>
      <c r="N55" s="221"/>
      <c r="O55" s="221"/>
      <c r="P55" s="221"/>
      <c r="Q55" s="222"/>
      <c r="R55" s="550"/>
      <c r="S55" s="551"/>
      <c r="T55" s="551"/>
      <c r="U55" s="551"/>
      <c r="V55" s="551"/>
      <c r="W55" s="551"/>
      <c r="X55" s="551"/>
      <c r="Y55" s="551"/>
      <c r="Z55" s="551"/>
      <c r="AA55" s="551"/>
      <c r="AB55" s="551"/>
      <c r="AC55" s="551"/>
      <c r="AD55" s="551"/>
      <c r="AE55" s="557"/>
      <c r="AF55" s="558"/>
      <c r="AG55" s="558"/>
      <c r="AH55" s="558"/>
      <c r="AI55" s="559"/>
      <c r="AJ55" s="525"/>
      <c r="AK55" s="526"/>
      <c r="AL55" s="526"/>
      <c r="AM55" s="526"/>
      <c r="AN55" s="527"/>
      <c r="AO55" s="534"/>
      <c r="AP55" s="534"/>
      <c r="AQ55" s="534"/>
      <c r="AR55" s="534"/>
      <c r="AS55" s="535"/>
    </row>
    <row r="56" spans="2:45" s="37" customFormat="1" ht="13.5" customHeight="1">
      <c r="B56" s="556"/>
      <c r="C56" s="556"/>
      <c r="D56" s="556"/>
      <c r="E56" s="556"/>
      <c r="F56" s="556"/>
      <c r="G56" s="87">
        <f t="shared" si="3"/>
        <v>5</v>
      </c>
      <c r="H56" s="220"/>
      <c r="I56" s="221"/>
      <c r="J56" s="221"/>
      <c r="K56" s="221"/>
      <c r="L56" s="221"/>
      <c r="M56" s="221"/>
      <c r="N56" s="221"/>
      <c r="O56" s="221"/>
      <c r="P56" s="221"/>
      <c r="Q56" s="222"/>
      <c r="R56" s="550"/>
      <c r="S56" s="551"/>
      <c r="T56" s="551"/>
      <c r="U56" s="551"/>
      <c r="V56" s="551"/>
      <c r="W56" s="551"/>
      <c r="X56" s="551"/>
      <c r="Y56" s="551"/>
      <c r="Z56" s="551"/>
      <c r="AA56" s="551"/>
      <c r="AB56" s="551"/>
      <c r="AC56" s="551"/>
      <c r="AD56" s="551"/>
      <c r="AE56" s="557"/>
      <c r="AF56" s="558"/>
      <c r="AG56" s="558"/>
      <c r="AH56" s="558"/>
      <c r="AI56" s="559"/>
      <c r="AJ56" s="525"/>
      <c r="AK56" s="526"/>
      <c r="AL56" s="526"/>
      <c r="AM56" s="526"/>
      <c r="AN56" s="527"/>
      <c r="AO56" s="534"/>
      <c r="AP56" s="534"/>
      <c r="AQ56" s="534"/>
      <c r="AR56" s="534"/>
      <c r="AS56" s="535"/>
    </row>
    <row r="57" spans="2:45" s="37" customFormat="1" ht="13.5" customHeight="1">
      <c r="B57" s="556"/>
      <c r="C57" s="556"/>
      <c r="D57" s="556"/>
      <c r="E57" s="556"/>
      <c r="F57" s="556"/>
      <c r="G57" s="87">
        <f t="shared" si="3"/>
        <v>6</v>
      </c>
      <c r="H57" s="220"/>
      <c r="I57" s="221"/>
      <c r="J57" s="221"/>
      <c r="K57" s="221"/>
      <c r="L57" s="221"/>
      <c r="M57" s="221"/>
      <c r="N57" s="221"/>
      <c r="O57" s="221"/>
      <c r="P57" s="221"/>
      <c r="Q57" s="222"/>
      <c r="R57" s="550"/>
      <c r="S57" s="551"/>
      <c r="T57" s="551"/>
      <c r="U57" s="551"/>
      <c r="V57" s="551"/>
      <c r="W57" s="551"/>
      <c r="X57" s="551"/>
      <c r="Y57" s="551"/>
      <c r="Z57" s="551"/>
      <c r="AA57" s="551"/>
      <c r="AB57" s="551"/>
      <c r="AC57" s="551"/>
      <c r="AD57" s="551"/>
      <c r="AE57" s="557"/>
      <c r="AF57" s="558"/>
      <c r="AG57" s="558"/>
      <c r="AH57" s="558"/>
      <c r="AI57" s="559"/>
      <c r="AJ57" s="525"/>
      <c r="AK57" s="526"/>
      <c r="AL57" s="526"/>
      <c r="AM57" s="526"/>
      <c r="AN57" s="527"/>
      <c r="AO57" s="534"/>
      <c r="AP57" s="534"/>
      <c r="AQ57" s="534"/>
      <c r="AR57" s="534"/>
      <c r="AS57" s="535"/>
    </row>
    <row r="58" spans="2:45" s="37" customFormat="1" ht="13.5" customHeight="1">
      <c r="B58" s="556"/>
      <c r="C58" s="556"/>
      <c r="D58" s="556"/>
      <c r="E58" s="556"/>
      <c r="F58" s="556"/>
      <c r="G58" s="87">
        <f t="shared" si="3"/>
        <v>7</v>
      </c>
      <c r="H58" s="220"/>
      <c r="I58" s="221"/>
      <c r="J58" s="221"/>
      <c r="K58" s="221"/>
      <c r="L58" s="221"/>
      <c r="M58" s="221"/>
      <c r="N58" s="221"/>
      <c r="O58" s="221"/>
      <c r="P58" s="221"/>
      <c r="Q58" s="222"/>
      <c r="R58" s="550"/>
      <c r="S58" s="551"/>
      <c r="T58" s="551"/>
      <c r="U58" s="551"/>
      <c r="V58" s="551"/>
      <c r="W58" s="551"/>
      <c r="X58" s="551"/>
      <c r="Y58" s="551"/>
      <c r="Z58" s="551"/>
      <c r="AA58" s="551"/>
      <c r="AB58" s="551"/>
      <c r="AC58" s="551"/>
      <c r="AD58" s="551"/>
      <c r="AE58" s="557"/>
      <c r="AF58" s="558"/>
      <c r="AG58" s="558"/>
      <c r="AH58" s="558"/>
      <c r="AI58" s="559"/>
      <c r="AJ58" s="525"/>
      <c r="AK58" s="526"/>
      <c r="AL58" s="526"/>
      <c r="AM58" s="526"/>
      <c r="AN58" s="527"/>
      <c r="AO58" s="534"/>
      <c r="AP58" s="534"/>
      <c r="AQ58" s="534"/>
      <c r="AR58" s="534"/>
      <c r="AS58" s="535"/>
    </row>
    <row r="59" spans="2:45" s="37" customFormat="1" ht="13.5" customHeight="1">
      <c r="B59" s="556"/>
      <c r="C59" s="556"/>
      <c r="D59" s="556"/>
      <c r="E59" s="556"/>
      <c r="F59" s="556"/>
      <c r="G59" s="87">
        <f t="shared" si="3"/>
        <v>8</v>
      </c>
      <c r="H59" s="220"/>
      <c r="I59" s="221"/>
      <c r="J59" s="221"/>
      <c r="K59" s="221"/>
      <c r="L59" s="221"/>
      <c r="M59" s="221"/>
      <c r="N59" s="221"/>
      <c r="O59" s="221"/>
      <c r="P59" s="221"/>
      <c r="Q59" s="222"/>
      <c r="R59" s="550"/>
      <c r="S59" s="551"/>
      <c r="T59" s="551"/>
      <c r="U59" s="551"/>
      <c r="V59" s="551"/>
      <c r="W59" s="551"/>
      <c r="X59" s="551"/>
      <c r="Y59" s="551"/>
      <c r="Z59" s="551"/>
      <c r="AA59" s="551"/>
      <c r="AB59" s="551"/>
      <c r="AC59" s="551"/>
      <c r="AD59" s="551"/>
      <c r="AE59" s="557"/>
      <c r="AF59" s="558"/>
      <c r="AG59" s="558"/>
      <c r="AH59" s="558"/>
      <c r="AI59" s="559"/>
      <c r="AJ59" s="525"/>
      <c r="AK59" s="526"/>
      <c r="AL59" s="526"/>
      <c r="AM59" s="526"/>
      <c r="AN59" s="527"/>
      <c r="AO59" s="534"/>
      <c r="AP59" s="534"/>
      <c r="AQ59" s="534"/>
      <c r="AR59" s="534"/>
      <c r="AS59" s="535"/>
    </row>
    <row r="60" spans="2:45" s="37" customFormat="1" ht="13.5" customHeight="1">
      <c r="B60" s="556"/>
      <c r="C60" s="556"/>
      <c r="D60" s="556"/>
      <c r="E60" s="556"/>
      <c r="F60" s="556"/>
      <c r="G60" s="87">
        <f t="shared" si="3"/>
        <v>9</v>
      </c>
      <c r="H60" s="220"/>
      <c r="I60" s="221"/>
      <c r="J60" s="221"/>
      <c r="K60" s="221"/>
      <c r="L60" s="221"/>
      <c r="M60" s="221"/>
      <c r="N60" s="221"/>
      <c r="O60" s="221"/>
      <c r="P60" s="221"/>
      <c r="Q60" s="222"/>
      <c r="R60" s="550"/>
      <c r="S60" s="551"/>
      <c r="T60" s="551"/>
      <c r="U60" s="551"/>
      <c r="V60" s="551"/>
      <c r="W60" s="551"/>
      <c r="X60" s="551"/>
      <c r="Y60" s="551"/>
      <c r="Z60" s="551"/>
      <c r="AA60" s="551"/>
      <c r="AB60" s="551"/>
      <c r="AC60" s="551"/>
      <c r="AD60" s="551"/>
      <c r="AE60" s="557"/>
      <c r="AF60" s="558"/>
      <c r="AG60" s="558"/>
      <c r="AH60" s="558"/>
      <c r="AI60" s="559"/>
      <c r="AJ60" s="525"/>
      <c r="AK60" s="526"/>
      <c r="AL60" s="526"/>
      <c r="AM60" s="526"/>
      <c r="AN60" s="527"/>
      <c r="AO60" s="534"/>
      <c r="AP60" s="534"/>
      <c r="AQ60" s="534"/>
      <c r="AR60" s="534"/>
      <c r="AS60" s="535"/>
    </row>
    <row r="61" spans="2:45" s="37" customFormat="1" ht="13.5" customHeight="1">
      <c r="B61" s="556"/>
      <c r="C61" s="556"/>
      <c r="D61" s="556"/>
      <c r="E61" s="556"/>
      <c r="F61" s="556"/>
      <c r="G61" s="87">
        <f t="shared" si="3"/>
        <v>10</v>
      </c>
      <c r="H61" s="220"/>
      <c r="I61" s="221"/>
      <c r="J61" s="221"/>
      <c r="K61" s="221"/>
      <c r="L61" s="221"/>
      <c r="M61" s="221"/>
      <c r="N61" s="221"/>
      <c r="O61" s="221"/>
      <c r="P61" s="221"/>
      <c r="Q61" s="222"/>
      <c r="R61" s="550"/>
      <c r="S61" s="551"/>
      <c r="T61" s="551"/>
      <c r="U61" s="551"/>
      <c r="V61" s="551"/>
      <c r="W61" s="551"/>
      <c r="X61" s="551"/>
      <c r="Y61" s="551"/>
      <c r="Z61" s="551"/>
      <c r="AA61" s="551"/>
      <c r="AB61" s="551"/>
      <c r="AC61" s="551"/>
      <c r="AD61" s="551"/>
      <c r="AE61" s="557"/>
      <c r="AF61" s="558"/>
      <c r="AG61" s="558"/>
      <c r="AH61" s="558"/>
      <c r="AI61" s="559"/>
      <c r="AJ61" s="525"/>
      <c r="AK61" s="526"/>
      <c r="AL61" s="526"/>
      <c r="AM61" s="526"/>
      <c r="AN61" s="527"/>
      <c r="AO61" s="534"/>
      <c r="AP61" s="534"/>
      <c r="AQ61" s="534"/>
      <c r="AR61" s="534"/>
      <c r="AS61" s="535"/>
    </row>
    <row r="62" spans="2:45" s="37" customFormat="1" ht="13.5" customHeight="1">
      <c r="B62" s="556"/>
      <c r="C62" s="556"/>
      <c r="D62" s="556"/>
      <c r="E62" s="556"/>
      <c r="F62" s="556"/>
      <c r="G62" s="87">
        <f t="shared" si="3"/>
        <v>11</v>
      </c>
      <c r="H62" s="220"/>
      <c r="I62" s="221"/>
      <c r="J62" s="221"/>
      <c r="K62" s="221"/>
      <c r="L62" s="221"/>
      <c r="M62" s="221"/>
      <c r="N62" s="221"/>
      <c r="O62" s="221"/>
      <c r="P62" s="221"/>
      <c r="Q62" s="222"/>
      <c r="R62" s="550"/>
      <c r="S62" s="551"/>
      <c r="T62" s="551"/>
      <c r="U62" s="551"/>
      <c r="V62" s="551"/>
      <c r="W62" s="551"/>
      <c r="X62" s="551"/>
      <c r="Y62" s="551"/>
      <c r="Z62" s="551"/>
      <c r="AA62" s="551"/>
      <c r="AB62" s="551"/>
      <c r="AC62" s="551"/>
      <c r="AD62" s="551"/>
      <c r="AE62" s="557"/>
      <c r="AF62" s="558"/>
      <c r="AG62" s="558"/>
      <c r="AH62" s="558"/>
      <c r="AI62" s="559"/>
      <c r="AJ62" s="525"/>
      <c r="AK62" s="526"/>
      <c r="AL62" s="526"/>
      <c r="AM62" s="526"/>
      <c r="AN62" s="527"/>
      <c r="AO62" s="534"/>
      <c r="AP62" s="534"/>
      <c r="AQ62" s="534"/>
      <c r="AR62" s="534"/>
      <c r="AS62" s="535"/>
    </row>
    <row r="63" spans="2:45" s="37" customFormat="1" ht="13.5" customHeight="1">
      <c r="B63" s="556"/>
      <c r="C63" s="556"/>
      <c r="D63" s="556"/>
      <c r="E63" s="556"/>
      <c r="F63" s="556"/>
      <c r="G63" s="87">
        <f t="shared" si="3"/>
        <v>12</v>
      </c>
      <c r="H63" s="220"/>
      <c r="I63" s="221"/>
      <c r="J63" s="221"/>
      <c r="K63" s="221"/>
      <c r="L63" s="221"/>
      <c r="M63" s="221"/>
      <c r="N63" s="221"/>
      <c r="O63" s="221"/>
      <c r="P63" s="221"/>
      <c r="Q63" s="222"/>
      <c r="R63" s="550"/>
      <c r="S63" s="551"/>
      <c r="T63" s="551"/>
      <c r="U63" s="551"/>
      <c r="V63" s="551"/>
      <c r="W63" s="551"/>
      <c r="X63" s="551"/>
      <c r="Y63" s="551"/>
      <c r="Z63" s="551"/>
      <c r="AA63" s="551"/>
      <c r="AB63" s="551"/>
      <c r="AC63" s="551"/>
      <c r="AD63" s="551"/>
      <c r="AE63" s="557"/>
      <c r="AF63" s="558"/>
      <c r="AG63" s="558"/>
      <c r="AH63" s="558"/>
      <c r="AI63" s="559"/>
      <c r="AJ63" s="525"/>
      <c r="AK63" s="526"/>
      <c r="AL63" s="526"/>
      <c r="AM63" s="526"/>
      <c r="AN63" s="527"/>
      <c r="AO63" s="534"/>
      <c r="AP63" s="534"/>
      <c r="AQ63" s="534"/>
      <c r="AR63" s="534"/>
      <c r="AS63" s="535"/>
    </row>
    <row r="64" spans="2:45" s="37" customFormat="1" ht="15" customHeight="1">
      <c r="B64" s="553"/>
      <c r="C64" s="554"/>
      <c r="D64" s="554"/>
      <c r="E64" s="554"/>
      <c r="F64" s="555"/>
      <c r="G64" s="91">
        <f>G63+1</f>
        <v>13</v>
      </c>
      <c r="H64" s="220"/>
      <c r="I64" s="221"/>
      <c r="J64" s="221"/>
      <c r="K64" s="221"/>
      <c r="L64" s="221"/>
      <c r="M64" s="221"/>
      <c r="N64" s="221"/>
      <c r="O64" s="221"/>
      <c r="P64" s="221"/>
      <c r="Q64" s="222"/>
      <c r="R64" s="550"/>
      <c r="S64" s="551"/>
      <c r="T64" s="551"/>
      <c r="U64" s="551"/>
      <c r="V64" s="551"/>
      <c r="W64" s="551"/>
      <c r="X64" s="551"/>
      <c r="Y64" s="551"/>
      <c r="Z64" s="551"/>
      <c r="AA64" s="551"/>
      <c r="AB64" s="551"/>
      <c r="AC64" s="551"/>
      <c r="AD64" s="552"/>
      <c r="AE64" s="528"/>
      <c r="AF64" s="529"/>
      <c r="AG64" s="529"/>
      <c r="AH64" s="529"/>
      <c r="AI64" s="530"/>
      <c r="AJ64" s="547"/>
      <c r="AK64" s="548"/>
      <c r="AL64" s="548"/>
      <c r="AM64" s="548"/>
      <c r="AN64" s="549"/>
      <c r="AO64" s="534"/>
      <c r="AP64" s="534"/>
      <c r="AQ64" s="534"/>
      <c r="AR64" s="534"/>
      <c r="AS64" s="535"/>
    </row>
    <row r="65" spans="2:45" s="37" customFormat="1" ht="15" customHeight="1">
      <c r="B65" s="553"/>
      <c r="C65" s="554"/>
      <c r="D65" s="554"/>
      <c r="E65" s="554"/>
      <c r="F65" s="555"/>
      <c r="G65" s="91">
        <f t="shared" ref="G65:G74" si="4">G64+1</f>
        <v>14</v>
      </c>
      <c r="H65" s="220"/>
      <c r="I65" s="221"/>
      <c r="J65" s="221"/>
      <c r="K65" s="221"/>
      <c r="L65" s="221"/>
      <c r="M65" s="221"/>
      <c r="N65" s="221"/>
      <c r="O65" s="221"/>
      <c r="P65" s="221"/>
      <c r="Q65" s="222"/>
      <c r="R65" s="550"/>
      <c r="S65" s="551"/>
      <c r="T65" s="551"/>
      <c r="U65" s="551"/>
      <c r="V65" s="551"/>
      <c r="W65" s="551"/>
      <c r="X65" s="551"/>
      <c r="Y65" s="551"/>
      <c r="Z65" s="551"/>
      <c r="AA65" s="551"/>
      <c r="AB65" s="551"/>
      <c r="AC65" s="551"/>
      <c r="AD65" s="552"/>
      <c r="AE65" s="528"/>
      <c r="AF65" s="529"/>
      <c r="AG65" s="529"/>
      <c r="AH65" s="529"/>
      <c r="AI65" s="530"/>
      <c r="AJ65" s="547"/>
      <c r="AK65" s="548"/>
      <c r="AL65" s="548"/>
      <c r="AM65" s="548"/>
      <c r="AN65" s="549"/>
      <c r="AO65" s="534"/>
      <c r="AP65" s="534"/>
      <c r="AQ65" s="534"/>
      <c r="AR65" s="534"/>
      <c r="AS65" s="535"/>
    </row>
    <row r="66" spans="2:45" s="37" customFormat="1" ht="15" customHeight="1">
      <c r="B66" s="553"/>
      <c r="C66" s="554"/>
      <c r="D66" s="554"/>
      <c r="E66" s="554"/>
      <c r="F66" s="555"/>
      <c r="G66" s="91">
        <f t="shared" si="4"/>
        <v>15</v>
      </c>
      <c r="H66" s="220"/>
      <c r="I66" s="221"/>
      <c r="J66" s="221"/>
      <c r="K66" s="221"/>
      <c r="L66" s="221"/>
      <c r="M66" s="221"/>
      <c r="N66" s="221"/>
      <c r="O66" s="221"/>
      <c r="P66" s="221"/>
      <c r="Q66" s="222"/>
      <c r="R66" s="550"/>
      <c r="S66" s="551"/>
      <c r="T66" s="551"/>
      <c r="U66" s="551"/>
      <c r="V66" s="551"/>
      <c r="W66" s="551"/>
      <c r="X66" s="551"/>
      <c r="Y66" s="551"/>
      <c r="Z66" s="551"/>
      <c r="AA66" s="551"/>
      <c r="AB66" s="551"/>
      <c r="AC66" s="551"/>
      <c r="AD66" s="552"/>
      <c r="AE66" s="528"/>
      <c r="AF66" s="529"/>
      <c r="AG66" s="529"/>
      <c r="AH66" s="529"/>
      <c r="AI66" s="530"/>
      <c r="AJ66" s="547"/>
      <c r="AK66" s="548"/>
      <c r="AL66" s="548"/>
      <c r="AM66" s="548"/>
      <c r="AN66" s="549"/>
      <c r="AO66" s="534"/>
      <c r="AP66" s="534"/>
      <c r="AQ66" s="534"/>
      <c r="AR66" s="534"/>
      <c r="AS66" s="535"/>
    </row>
    <row r="67" spans="2:45" s="37" customFormat="1" ht="15" customHeight="1">
      <c r="B67" s="553"/>
      <c r="C67" s="554"/>
      <c r="D67" s="554"/>
      <c r="E67" s="554"/>
      <c r="F67" s="555"/>
      <c r="G67" s="91">
        <f t="shared" si="4"/>
        <v>16</v>
      </c>
      <c r="H67" s="220"/>
      <c r="I67" s="221"/>
      <c r="J67" s="221"/>
      <c r="K67" s="221"/>
      <c r="L67" s="221"/>
      <c r="M67" s="221"/>
      <c r="N67" s="221"/>
      <c r="O67" s="221"/>
      <c r="P67" s="221"/>
      <c r="Q67" s="222"/>
      <c r="R67" s="550"/>
      <c r="S67" s="551"/>
      <c r="T67" s="551"/>
      <c r="U67" s="551"/>
      <c r="V67" s="551"/>
      <c r="W67" s="551"/>
      <c r="X67" s="551"/>
      <c r="Y67" s="551"/>
      <c r="Z67" s="551"/>
      <c r="AA67" s="551"/>
      <c r="AB67" s="551"/>
      <c r="AC67" s="551"/>
      <c r="AD67" s="552"/>
      <c r="AE67" s="528"/>
      <c r="AF67" s="529"/>
      <c r="AG67" s="529"/>
      <c r="AH67" s="529"/>
      <c r="AI67" s="530"/>
      <c r="AJ67" s="547"/>
      <c r="AK67" s="548"/>
      <c r="AL67" s="548"/>
      <c r="AM67" s="548"/>
      <c r="AN67" s="549"/>
      <c r="AO67" s="534"/>
      <c r="AP67" s="534"/>
      <c r="AQ67" s="534"/>
      <c r="AR67" s="534"/>
      <c r="AS67" s="535"/>
    </row>
    <row r="68" spans="2:45" s="37" customFormat="1" ht="13.5" customHeight="1">
      <c r="B68" s="553"/>
      <c r="C68" s="554"/>
      <c r="D68" s="554"/>
      <c r="E68" s="554"/>
      <c r="F68" s="555"/>
      <c r="G68" s="91">
        <f t="shared" si="4"/>
        <v>17</v>
      </c>
      <c r="H68" s="220"/>
      <c r="I68" s="221"/>
      <c r="J68" s="221"/>
      <c r="K68" s="221"/>
      <c r="L68" s="221"/>
      <c r="M68" s="221"/>
      <c r="N68" s="221"/>
      <c r="O68" s="221"/>
      <c r="P68" s="221"/>
      <c r="Q68" s="222"/>
      <c r="R68" s="550"/>
      <c r="S68" s="551"/>
      <c r="T68" s="551"/>
      <c r="U68" s="551"/>
      <c r="V68" s="551"/>
      <c r="W68" s="551"/>
      <c r="X68" s="551"/>
      <c r="Y68" s="551"/>
      <c r="Z68" s="551"/>
      <c r="AA68" s="551"/>
      <c r="AB68" s="551"/>
      <c r="AC68" s="551"/>
      <c r="AD68" s="552"/>
      <c r="AE68" s="528"/>
      <c r="AF68" s="529"/>
      <c r="AG68" s="529"/>
      <c r="AH68" s="529"/>
      <c r="AI68" s="530"/>
      <c r="AJ68" s="547"/>
      <c r="AK68" s="548"/>
      <c r="AL68" s="548"/>
      <c r="AM68" s="548"/>
      <c r="AN68" s="549"/>
      <c r="AO68" s="534"/>
      <c r="AP68" s="534"/>
      <c r="AQ68" s="534"/>
      <c r="AR68" s="534"/>
      <c r="AS68" s="535"/>
    </row>
    <row r="69" spans="2:45" s="37" customFormat="1" ht="13.5" customHeight="1">
      <c r="B69" s="553"/>
      <c r="C69" s="554"/>
      <c r="D69" s="554"/>
      <c r="E69" s="554"/>
      <c r="F69" s="555"/>
      <c r="G69" s="91">
        <f t="shared" si="4"/>
        <v>18</v>
      </c>
      <c r="H69" s="220"/>
      <c r="I69" s="221"/>
      <c r="J69" s="221"/>
      <c r="K69" s="221"/>
      <c r="L69" s="221"/>
      <c r="M69" s="221"/>
      <c r="N69" s="221"/>
      <c r="O69" s="221"/>
      <c r="P69" s="221"/>
      <c r="Q69" s="222"/>
      <c r="R69" s="550"/>
      <c r="S69" s="551"/>
      <c r="T69" s="551"/>
      <c r="U69" s="551"/>
      <c r="V69" s="551"/>
      <c r="W69" s="551"/>
      <c r="X69" s="551"/>
      <c r="Y69" s="551"/>
      <c r="Z69" s="551"/>
      <c r="AA69" s="551"/>
      <c r="AB69" s="551"/>
      <c r="AC69" s="551"/>
      <c r="AD69" s="552"/>
      <c r="AE69" s="528"/>
      <c r="AF69" s="529"/>
      <c r="AG69" s="529"/>
      <c r="AH69" s="529"/>
      <c r="AI69" s="530"/>
      <c r="AJ69" s="547"/>
      <c r="AK69" s="548"/>
      <c r="AL69" s="548"/>
      <c r="AM69" s="548"/>
      <c r="AN69" s="549"/>
      <c r="AO69" s="534"/>
      <c r="AP69" s="534"/>
      <c r="AQ69" s="534"/>
      <c r="AR69" s="534"/>
      <c r="AS69" s="535"/>
    </row>
    <row r="70" spans="2:45" s="37" customFormat="1" ht="13.5" customHeight="1">
      <c r="B70" s="556"/>
      <c r="C70" s="556"/>
      <c r="D70" s="556"/>
      <c r="E70" s="556"/>
      <c r="F70" s="556"/>
      <c r="G70" s="91">
        <f>G69+1</f>
        <v>19</v>
      </c>
      <c r="H70" s="220"/>
      <c r="I70" s="221"/>
      <c r="J70" s="221"/>
      <c r="K70" s="221"/>
      <c r="L70" s="221"/>
      <c r="M70" s="221"/>
      <c r="N70" s="221"/>
      <c r="O70" s="221"/>
      <c r="P70" s="221"/>
      <c r="Q70" s="222"/>
      <c r="R70" s="550"/>
      <c r="S70" s="551"/>
      <c r="T70" s="551"/>
      <c r="U70" s="551"/>
      <c r="V70" s="551"/>
      <c r="W70" s="551"/>
      <c r="X70" s="551"/>
      <c r="Y70" s="551"/>
      <c r="Z70" s="551"/>
      <c r="AA70" s="551"/>
      <c r="AB70" s="551"/>
      <c r="AC70" s="551"/>
      <c r="AD70" s="551"/>
      <c r="AE70" s="528"/>
      <c r="AF70" s="529"/>
      <c r="AG70" s="529"/>
      <c r="AH70" s="529"/>
      <c r="AI70" s="530"/>
      <c r="AJ70" s="547"/>
      <c r="AK70" s="548"/>
      <c r="AL70" s="548"/>
      <c r="AM70" s="548"/>
      <c r="AN70" s="549"/>
      <c r="AO70" s="534"/>
      <c r="AP70" s="534"/>
      <c r="AQ70" s="534"/>
      <c r="AR70" s="534"/>
      <c r="AS70" s="535"/>
    </row>
    <row r="71" spans="2:45" s="37" customFormat="1" ht="13.5" customHeight="1">
      <c r="B71" s="556"/>
      <c r="C71" s="556"/>
      <c r="D71" s="556"/>
      <c r="E71" s="556"/>
      <c r="F71" s="556"/>
      <c r="G71" s="91">
        <f t="shared" si="4"/>
        <v>20</v>
      </c>
      <c r="H71" s="220"/>
      <c r="I71" s="221"/>
      <c r="J71" s="221"/>
      <c r="K71" s="221"/>
      <c r="L71" s="221"/>
      <c r="M71" s="221"/>
      <c r="N71" s="221"/>
      <c r="O71" s="221"/>
      <c r="P71" s="221"/>
      <c r="Q71" s="222"/>
      <c r="R71" s="550"/>
      <c r="S71" s="551"/>
      <c r="T71" s="551"/>
      <c r="U71" s="551"/>
      <c r="V71" s="551"/>
      <c r="W71" s="551"/>
      <c r="X71" s="551"/>
      <c r="Y71" s="551"/>
      <c r="Z71" s="551"/>
      <c r="AA71" s="551"/>
      <c r="AB71" s="551"/>
      <c r="AC71" s="551"/>
      <c r="AD71" s="551"/>
      <c r="AE71" s="528"/>
      <c r="AF71" s="529"/>
      <c r="AG71" s="529"/>
      <c r="AH71" s="529"/>
      <c r="AI71" s="530"/>
      <c r="AJ71" s="547"/>
      <c r="AK71" s="548"/>
      <c r="AL71" s="548"/>
      <c r="AM71" s="548"/>
      <c r="AN71" s="549"/>
      <c r="AO71" s="534"/>
      <c r="AP71" s="534"/>
      <c r="AQ71" s="534"/>
      <c r="AR71" s="534"/>
      <c r="AS71" s="535"/>
    </row>
    <row r="72" spans="2:45" s="37" customFormat="1" ht="13.5" customHeight="1">
      <c r="B72" s="556"/>
      <c r="C72" s="556"/>
      <c r="D72" s="556"/>
      <c r="E72" s="556"/>
      <c r="F72" s="556"/>
      <c r="G72" s="91">
        <f t="shared" si="4"/>
        <v>21</v>
      </c>
      <c r="H72" s="220"/>
      <c r="I72" s="221"/>
      <c r="J72" s="221"/>
      <c r="K72" s="221"/>
      <c r="L72" s="221"/>
      <c r="M72" s="221"/>
      <c r="N72" s="221"/>
      <c r="O72" s="221"/>
      <c r="P72" s="221"/>
      <c r="Q72" s="222"/>
      <c r="R72" s="550"/>
      <c r="S72" s="551"/>
      <c r="T72" s="551"/>
      <c r="U72" s="551"/>
      <c r="V72" s="551"/>
      <c r="W72" s="551"/>
      <c r="X72" s="551"/>
      <c r="Y72" s="551"/>
      <c r="Z72" s="551"/>
      <c r="AA72" s="551"/>
      <c r="AB72" s="551"/>
      <c r="AC72" s="551"/>
      <c r="AD72" s="551"/>
      <c r="AE72" s="528"/>
      <c r="AF72" s="529"/>
      <c r="AG72" s="529"/>
      <c r="AH72" s="529"/>
      <c r="AI72" s="530"/>
      <c r="AJ72" s="547"/>
      <c r="AK72" s="548"/>
      <c r="AL72" s="548"/>
      <c r="AM72" s="548"/>
      <c r="AN72" s="549"/>
      <c r="AO72" s="534"/>
      <c r="AP72" s="534"/>
      <c r="AQ72" s="534"/>
      <c r="AR72" s="534"/>
      <c r="AS72" s="535"/>
    </row>
    <row r="73" spans="2:45" s="37" customFormat="1" ht="13.5" customHeight="1">
      <c r="B73" s="556"/>
      <c r="C73" s="556"/>
      <c r="D73" s="556"/>
      <c r="E73" s="556"/>
      <c r="F73" s="556"/>
      <c r="G73" s="91">
        <f t="shared" si="4"/>
        <v>22</v>
      </c>
      <c r="H73" s="220"/>
      <c r="I73" s="221"/>
      <c r="J73" s="221"/>
      <c r="K73" s="221"/>
      <c r="L73" s="221"/>
      <c r="M73" s="221"/>
      <c r="N73" s="221"/>
      <c r="O73" s="221"/>
      <c r="P73" s="221"/>
      <c r="Q73" s="222"/>
      <c r="R73" s="550"/>
      <c r="S73" s="551"/>
      <c r="T73" s="551"/>
      <c r="U73" s="551"/>
      <c r="V73" s="551"/>
      <c r="W73" s="551"/>
      <c r="X73" s="551"/>
      <c r="Y73" s="551"/>
      <c r="Z73" s="551"/>
      <c r="AA73" s="551"/>
      <c r="AB73" s="551"/>
      <c r="AC73" s="551"/>
      <c r="AD73" s="551"/>
      <c r="AE73" s="528"/>
      <c r="AF73" s="529"/>
      <c r="AG73" s="529"/>
      <c r="AH73" s="529"/>
      <c r="AI73" s="530"/>
      <c r="AJ73" s="547"/>
      <c r="AK73" s="548"/>
      <c r="AL73" s="548"/>
      <c r="AM73" s="548"/>
      <c r="AN73" s="549"/>
      <c r="AO73" s="534"/>
      <c r="AP73" s="534"/>
      <c r="AQ73" s="534"/>
      <c r="AR73" s="534"/>
      <c r="AS73" s="535"/>
    </row>
    <row r="74" spans="2:45" s="37" customFormat="1" ht="13.5" customHeight="1">
      <c r="B74" s="556"/>
      <c r="C74" s="556"/>
      <c r="D74" s="556"/>
      <c r="E74" s="556"/>
      <c r="F74" s="556"/>
      <c r="G74" s="91">
        <f t="shared" si="4"/>
        <v>23</v>
      </c>
      <c r="H74" s="220"/>
      <c r="I74" s="221"/>
      <c r="J74" s="221"/>
      <c r="K74" s="221"/>
      <c r="L74" s="221"/>
      <c r="M74" s="221"/>
      <c r="N74" s="221"/>
      <c r="O74" s="221"/>
      <c r="P74" s="221"/>
      <c r="Q74" s="222"/>
      <c r="R74" s="550"/>
      <c r="S74" s="551"/>
      <c r="T74" s="551"/>
      <c r="U74" s="551"/>
      <c r="V74" s="551"/>
      <c r="W74" s="551"/>
      <c r="X74" s="551"/>
      <c r="Y74" s="551"/>
      <c r="Z74" s="551"/>
      <c r="AA74" s="551"/>
      <c r="AB74" s="551"/>
      <c r="AC74" s="551"/>
      <c r="AD74" s="551"/>
      <c r="AE74" s="528"/>
      <c r="AF74" s="529"/>
      <c r="AG74" s="529"/>
      <c r="AH74" s="529"/>
      <c r="AI74" s="530"/>
      <c r="AJ74" s="547"/>
      <c r="AK74" s="548"/>
      <c r="AL74" s="548"/>
      <c r="AM74" s="548"/>
      <c r="AN74" s="549"/>
      <c r="AO74" s="534"/>
      <c r="AP74" s="534"/>
      <c r="AQ74" s="534"/>
      <c r="AR74" s="534"/>
      <c r="AS74" s="535"/>
    </row>
    <row r="75" spans="2:45" s="37" customFormat="1" ht="13.5" customHeight="1">
      <c r="B75" s="556"/>
      <c r="C75" s="556"/>
      <c r="D75" s="556"/>
      <c r="E75" s="556"/>
      <c r="F75" s="556"/>
      <c r="G75" s="87">
        <f t="shared" ref="G75:G91" si="5">G74+1</f>
        <v>24</v>
      </c>
      <c r="H75" s="220"/>
      <c r="I75" s="221"/>
      <c r="J75" s="221"/>
      <c r="K75" s="221"/>
      <c r="L75" s="221"/>
      <c r="M75" s="221"/>
      <c r="N75" s="221"/>
      <c r="O75" s="221"/>
      <c r="P75" s="221"/>
      <c r="Q75" s="222"/>
      <c r="R75" s="550"/>
      <c r="S75" s="551"/>
      <c r="T75" s="551"/>
      <c r="U75" s="551"/>
      <c r="V75" s="551"/>
      <c r="W75" s="551"/>
      <c r="X75" s="551"/>
      <c r="Y75" s="551"/>
      <c r="Z75" s="551"/>
      <c r="AA75" s="551"/>
      <c r="AB75" s="551"/>
      <c r="AC75" s="551"/>
      <c r="AD75" s="551"/>
      <c r="AE75" s="557"/>
      <c r="AF75" s="558"/>
      <c r="AG75" s="558"/>
      <c r="AH75" s="558"/>
      <c r="AI75" s="559"/>
      <c r="AJ75" s="525"/>
      <c r="AK75" s="526"/>
      <c r="AL75" s="526"/>
      <c r="AM75" s="526"/>
      <c r="AN75" s="527"/>
      <c r="AO75" s="534"/>
      <c r="AP75" s="534"/>
      <c r="AQ75" s="534"/>
      <c r="AR75" s="534"/>
      <c r="AS75" s="535"/>
    </row>
    <row r="76" spans="2:45" s="37" customFormat="1" ht="13.5" customHeight="1">
      <c r="B76" s="556"/>
      <c r="C76" s="556"/>
      <c r="D76" s="556"/>
      <c r="E76" s="556"/>
      <c r="F76" s="556"/>
      <c r="G76" s="87">
        <f t="shared" si="5"/>
        <v>25</v>
      </c>
      <c r="H76" s="220"/>
      <c r="I76" s="221"/>
      <c r="J76" s="221"/>
      <c r="K76" s="221"/>
      <c r="L76" s="221"/>
      <c r="M76" s="221"/>
      <c r="N76" s="221"/>
      <c r="O76" s="221"/>
      <c r="P76" s="221"/>
      <c r="Q76" s="222"/>
      <c r="R76" s="550"/>
      <c r="S76" s="551"/>
      <c r="T76" s="551"/>
      <c r="U76" s="551"/>
      <c r="V76" s="551"/>
      <c r="W76" s="551"/>
      <c r="X76" s="551"/>
      <c r="Y76" s="551"/>
      <c r="Z76" s="551"/>
      <c r="AA76" s="551"/>
      <c r="AB76" s="551"/>
      <c r="AC76" s="551"/>
      <c r="AD76" s="551"/>
      <c r="AE76" s="557"/>
      <c r="AF76" s="558"/>
      <c r="AG76" s="558"/>
      <c r="AH76" s="558"/>
      <c r="AI76" s="559"/>
      <c r="AJ76" s="525"/>
      <c r="AK76" s="526"/>
      <c r="AL76" s="526"/>
      <c r="AM76" s="526"/>
      <c r="AN76" s="527"/>
      <c r="AO76" s="534"/>
      <c r="AP76" s="534"/>
      <c r="AQ76" s="534"/>
      <c r="AR76" s="534"/>
      <c r="AS76" s="535"/>
    </row>
    <row r="77" spans="2:45" s="37" customFormat="1" ht="15" customHeight="1">
      <c r="B77" s="556"/>
      <c r="C77" s="556"/>
      <c r="D77" s="556"/>
      <c r="E77" s="556"/>
      <c r="F77" s="556"/>
      <c r="G77" s="91">
        <f>G76+1</f>
        <v>26</v>
      </c>
      <c r="H77" s="220"/>
      <c r="I77" s="221"/>
      <c r="J77" s="221"/>
      <c r="K77" s="221"/>
      <c r="L77" s="221"/>
      <c r="M77" s="221"/>
      <c r="N77" s="221"/>
      <c r="O77" s="221"/>
      <c r="P77" s="221"/>
      <c r="Q77" s="222"/>
      <c r="R77" s="550"/>
      <c r="S77" s="551"/>
      <c r="T77" s="551"/>
      <c r="U77" s="551"/>
      <c r="V77" s="551"/>
      <c r="W77" s="551"/>
      <c r="X77" s="551"/>
      <c r="Y77" s="551"/>
      <c r="Z77" s="551"/>
      <c r="AA77" s="551"/>
      <c r="AB77" s="551"/>
      <c r="AC77" s="551"/>
      <c r="AD77" s="551"/>
      <c r="AE77" s="528"/>
      <c r="AF77" s="529"/>
      <c r="AG77" s="529"/>
      <c r="AH77" s="529"/>
      <c r="AI77" s="530"/>
      <c r="AJ77" s="547"/>
      <c r="AK77" s="548"/>
      <c r="AL77" s="548"/>
      <c r="AM77" s="548"/>
      <c r="AN77" s="549"/>
      <c r="AO77" s="534"/>
      <c r="AP77" s="534"/>
      <c r="AQ77" s="534"/>
      <c r="AR77" s="534"/>
      <c r="AS77" s="535"/>
    </row>
    <row r="78" spans="2:45" s="37" customFormat="1" ht="15" customHeight="1">
      <c r="B78" s="556"/>
      <c r="C78" s="556"/>
      <c r="D78" s="556"/>
      <c r="E78" s="556"/>
      <c r="F78" s="556"/>
      <c r="G78" s="91">
        <f t="shared" si="5"/>
        <v>27</v>
      </c>
      <c r="H78" s="220"/>
      <c r="I78" s="221"/>
      <c r="J78" s="221"/>
      <c r="K78" s="221"/>
      <c r="L78" s="221"/>
      <c r="M78" s="221"/>
      <c r="N78" s="221"/>
      <c r="O78" s="221"/>
      <c r="P78" s="221"/>
      <c r="Q78" s="222"/>
      <c r="R78" s="550"/>
      <c r="S78" s="551"/>
      <c r="T78" s="551"/>
      <c r="U78" s="551"/>
      <c r="V78" s="551"/>
      <c r="W78" s="551"/>
      <c r="X78" s="551"/>
      <c r="Y78" s="551"/>
      <c r="Z78" s="551"/>
      <c r="AA78" s="551"/>
      <c r="AB78" s="551"/>
      <c r="AC78" s="551"/>
      <c r="AD78" s="551"/>
      <c r="AE78" s="528"/>
      <c r="AF78" s="529"/>
      <c r="AG78" s="529"/>
      <c r="AH78" s="529"/>
      <c r="AI78" s="530"/>
      <c r="AJ78" s="547"/>
      <c r="AK78" s="548"/>
      <c r="AL78" s="548"/>
      <c r="AM78" s="548"/>
      <c r="AN78" s="549"/>
      <c r="AO78" s="534"/>
      <c r="AP78" s="534"/>
      <c r="AQ78" s="534"/>
      <c r="AR78" s="534"/>
      <c r="AS78" s="535"/>
    </row>
    <row r="79" spans="2:45" s="37" customFormat="1" ht="15" customHeight="1">
      <c r="B79" s="556"/>
      <c r="C79" s="556"/>
      <c r="D79" s="556"/>
      <c r="E79" s="556"/>
      <c r="F79" s="556"/>
      <c r="G79" s="91">
        <f t="shared" si="5"/>
        <v>28</v>
      </c>
      <c r="H79" s="220"/>
      <c r="I79" s="221"/>
      <c r="J79" s="221"/>
      <c r="K79" s="221"/>
      <c r="L79" s="221"/>
      <c r="M79" s="221"/>
      <c r="N79" s="221"/>
      <c r="O79" s="221"/>
      <c r="P79" s="221"/>
      <c r="Q79" s="222"/>
      <c r="R79" s="550"/>
      <c r="S79" s="551"/>
      <c r="T79" s="551"/>
      <c r="U79" s="551"/>
      <c r="V79" s="551"/>
      <c r="W79" s="551"/>
      <c r="X79" s="551"/>
      <c r="Y79" s="551"/>
      <c r="Z79" s="551"/>
      <c r="AA79" s="551"/>
      <c r="AB79" s="551"/>
      <c r="AC79" s="551"/>
      <c r="AD79" s="551"/>
      <c r="AE79" s="528"/>
      <c r="AF79" s="529"/>
      <c r="AG79" s="529"/>
      <c r="AH79" s="529"/>
      <c r="AI79" s="530"/>
      <c r="AJ79" s="547"/>
      <c r="AK79" s="548"/>
      <c r="AL79" s="548"/>
      <c r="AM79" s="548"/>
      <c r="AN79" s="549"/>
      <c r="AO79" s="534"/>
      <c r="AP79" s="534"/>
      <c r="AQ79" s="534"/>
      <c r="AR79" s="534"/>
      <c r="AS79" s="535"/>
    </row>
    <row r="80" spans="2:45" s="37" customFormat="1" ht="15" customHeight="1">
      <c r="B80" s="556"/>
      <c r="C80" s="556"/>
      <c r="D80" s="556"/>
      <c r="E80" s="556"/>
      <c r="F80" s="556"/>
      <c r="G80" s="91">
        <f t="shared" si="5"/>
        <v>29</v>
      </c>
      <c r="H80" s="220"/>
      <c r="I80" s="221"/>
      <c r="J80" s="221"/>
      <c r="K80" s="221"/>
      <c r="L80" s="221"/>
      <c r="M80" s="221"/>
      <c r="N80" s="221"/>
      <c r="O80" s="221"/>
      <c r="P80" s="221"/>
      <c r="Q80" s="222"/>
      <c r="R80" s="550"/>
      <c r="S80" s="551"/>
      <c r="T80" s="551"/>
      <c r="U80" s="551"/>
      <c r="V80" s="551"/>
      <c r="W80" s="551"/>
      <c r="X80" s="551"/>
      <c r="Y80" s="551"/>
      <c r="Z80" s="551"/>
      <c r="AA80" s="551"/>
      <c r="AB80" s="551"/>
      <c r="AC80" s="551"/>
      <c r="AD80" s="551"/>
      <c r="AE80" s="528"/>
      <c r="AF80" s="529"/>
      <c r="AG80" s="529"/>
      <c r="AH80" s="529"/>
      <c r="AI80" s="530"/>
      <c r="AJ80" s="547"/>
      <c r="AK80" s="548"/>
      <c r="AL80" s="548"/>
      <c r="AM80" s="548"/>
      <c r="AN80" s="549"/>
      <c r="AO80" s="534"/>
      <c r="AP80" s="534"/>
      <c r="AQ80" s="534"/>
      <c r="AR80" s="534"/>
      <c r="AS80" s="535"/>
    </row>
    <row r="81" spans="2:45" s="37" customFormat="1" ht="13.5" customHeight="1">
      <c r="B81" s="556"/>
      <c r="C81" s="556"/>
      <c r="D81" s="556"/>
      <c r="E81" s="556"/>
      <c r="F81" s="556"/>
      <c r="G81" s="87">
        <f t="shared" si="5"/>
        <v>30</v>
      </c>
      <c r="H81" s="220"/>
      <c r="I81" s="221"/>
      <c r="J81" s="221"/>
      <c r="K81" s="221"/>
      <c r="L81" s="221"/>
      <c r="M81" s="221"/>
      <c r="N81" s="221"/>
      <c r="O81" s="221"/>
      <c r="P81" s="221"/>
      <c r="Q81" s="222"/>
      <c r="R81" s="550"/>
      <c r="S81" s="551"/>
      <c r="T81" s="551"/>
      <c r="U81" s="551"/>
      <c r="V81" s="551"/>
      <c r="W81" s="551"/>
      <c r="X81" s="551"/>
      <c r="Y81" s="551"/>
      <c r="Z81" s="551"/>
      <c r="AA81" s="551"/>
      <c r="AB81" s="551"/>
      <c r="AC81" s="551"/>
      <c r="AD81" s="551"/>
      <c r="AE81" s="557"/>
      <c r="AF81" s="558"/>
      <c r="AG81" s="558"/>
      <c r="AH81" s="558"/>
      <c r="AI81" s="559"/>
      <c r="AJ81" s="525"/>
      <c r="AK81" s="526"/>
      <c r="AL81" s="526"/>
      <c r="AM81" s="526"/>
      <c r="AN81" s="527"/>
      <c r="AO81" s="534"/>
      <c r="AP81" s="534"/>
      <c r="AQ81" s="534"/>
      <c r="AR81" s="534"/>
      <c r="AS81" s="535"/>
    </row>
    <row r="82" spans="2:45" s="37" customFormat="1" ht="13.5" customHeight="1">
      <c r="B82" s="556"/>
      <c r="C82" s="556"/>
      <c r="D82" s="556"/>
      <c r="E82" s="556"/>
      <c r="F82" s="556"/>
      <c r="G82" s="87">
        <f t="shared" si="5"/>
        <v>31</v>
      </c>
      <c r="H82" s="220"/>
      <c r="I82" s="221"/>
      <c r="J82" s="221"/>
      <c r="K82" s="221"/>
      <c r="L82" s="221"/>
      <c r="M82" s="221"/>
      <c r="N82" s="221"/>
      <c r="O82" s="221"/>
      <c r="P82" s="221"/>
      <c r="Q82" s="222"/>
      <c r="R82" s="550"/>
      <c r="S82" s="551"/>
      <c r="T82" s="551"/>
      <c r="U82" s="551"/>
      <c r="V82" s="551"/>
      <c r="W82" s="551"/>
      <c r="X82" s="551"/>
      <c r="Y82" s="551"/>
      <c r="Z82" s="551"/>
      <c r="AA82" s="551"/>
      <c r="AB82" s="551"/>
      <c r="AC82" s="551"/>
      <c r="AD82" s="551"/>
      <c r="AE82" s="557"/>
      <c r="AF82" s="558"/>
      <c r="AG82" s="558"/>
      <c r="AH82" s="558"/>
      <c r="AI82" s="559"/>
      <c r="AJ82" s="525"/>
      <c r="AK82" s="526"/>
      <c r="AL82" s="526"/>
      <c r="AM82" s="526"/>
      <c r="AN82" s="527"/>
      <c r="AO82" s="534"/>
      <c r="AP82" s="534"/>
      <c r="AQ82" s="534"/>
      <c r="AR82" s="534"/>
      <c r="AS82" s="535"/>
    </row>
    <row r="83" spans="2:45" s="37" customFormat="1" ht="13.5" customHeight="1">
      <c r="B83" s="556"/>
      <c r="C83" s="556"/>
      <c r="D83" s="556"/>
      <c r="E83" s="556"/>
      <c r="F83" s="556"/>
      <c r="G83" s="87">
        <f t="shared" si="5"/>
        <v>32</v>
      </c>
      <c r="H83" s="220"/>
      <c r="I83" s="221"/>
      <c r="J83" s="221"/>
      <c r="K83" s="221"/>
      <c r="L83" s="221"/>
      <c r="M83" s="221"/>
      <c r="N83" s="221"/>
      <c r="O83" s="221"/>
      <c r="P83" s="221"/>
      <c r="Q83" s="222"/>
      <c r="R83" s="550"/>
      <c r="S83" s="551"/>
      <c r="T83" s="551"/>
      <c r="U83" s="551"/>
      <c r="V83" s="551"/>
      <c r="W83" s="551"/>
      <c r="X83" s="551"/>
      <c r="Y83" s="551"/>
      <c r="Z83" s="551"/>
      <c r="AA83" s="551"/>
      <c r="AB83" s="551"/>
      <c r="AC83" s="551"/>
      <c r="AD83" s="551"/>
      <c r="AE83" s="557"/>
      <c r="AF83" s="558"/>
      <c r="AG83" s="558"/>
      <c r="AH83" s="558"/>
      <c r="AI83" s="559"/>
      <c r="AJ83" s="525"/>
      <c r="AK83" s="526"/>
      <c r="AL83" s="526"/>
      <c r="AM83" s="526"/>
      <c r="AN83" s="527"/>
      <c r="AO83" s="534"/>
      <c r="AP83" s="534"/>
      <c r="AQ83" s="534"/>
      <c r="AR83" s="534"/>
      <c r="AS83" s="535"/>
    </row>
    <row r="84" spans="2:45" s="37" customFormat="1" ht="13.5" customHeight="1">
      <c r="B84" s="556"/>
      <c r="C84" s="556"/>
      <c r="D84" s="556"/>
      <c r="E84" s="556"/>
      <c r="F84" s="556"/>
      <c r="G84" s="87">
        <f t="shared" si="5"/>
        <v>33</v>
      </c>
      <c r="H84" s="220"/>
      <c r="I84" s="221"/>
      <c r="J84" s="221"/>
      <c r="K84" s="221"/>
      <c r="L84" s="221"/>
      <c r="M84" s="221"/>
      <c r="N84" s="221"/>
      <c r="O84" s="221"/>
      <c r="P84" s="221"/>
      <c r="Q84" s="222"/>
      <c r="R84" s="550"/>
      <c r="S84" s="551"/>
      <c r="T84" s="551"/>
      <c r="U84" s="551"/>
      <c r="V84" s="551"/>
      <c r="W84" s="551"/>
      <c r="X84" s="551"/>
      <c r="Y84" s="551"/>
      <c r="Z84" s="551"/>
      <c r="AA84" s="551"/>
      <c r="AB84" s="551"/>
      <c r="AC84" s="551"/>
      <c r="AD84" s="551"/>
      <c r="AE84" s="557"/>
      <c r="AF84" s="558"/>
      <c r="AG84" s="558"/>
      <c r="AH84" s="558"/>
      <c r="AI84" s="559"/>
      <c r="AJ84" s="525"/>
      <c r="AK84" s="526"/>
      <c r="AL84" s="526"/>
      <c r="AM84" s="526"/>
      <c r="AN84" s="527"/>
      <c r="AO84" s="534"/>
      <c r="AP84" s="534"/>
      <c r="AQ84" s="534"/>
      <c r="AR84" s="534"/>
      <c r="AS84" s="535"/>
    </row>
    <row r="85" spans="2:45" s="37" customFormat="1" ht="13.5" customHeight="1">
      <c r="B85" s="556"/>
      <c r="C85" s="556"/>
      <c r="D85" s="556"/>
      <c r="E85" s="556"/>
      <c r="F85" s="556"/>
      <c r="G85" s="87">
        <f t="shared" si="5"/>
        <v>34</v>
      </c>
      <c r="H85" s="220"/>
      <c r="I85" s="221"/>
      <c r="J85" s="221"/>
      <c r="K85" s="221"/>
      <c r="L85" s="221"/>
      <c r="M85" s="221"/>
      <c r="N85" s="221"/>
      <c r="O85" s="221"/>
      <c r="P85" s="221"/>
      <c r="Q85" s="222"/>
      <c r="R85" s="550"/>
      <c r="S85" s="551"/>
      <c r="T85" s="551"/>
      <c r="U85" s="551"/>
      <c r="V85" s="551"/>
      <c r="W85" s="551"/>
      <c r="X85" s="551"/>
      <c r="Y85" s="551"/>
      <c r="Z85" s="551"/>
      <c r="AA85" s="551"/>
      <c r="AB85" s="551"/>
      <c r="AC85" s="551"/>
      <c r="AD85" s="551"/>
      <c r="AE85" s="557"/>
      <c r="AF85" s="558"/>
      <c r="AG85" s="558"/>
      <c r="AH85" s="558"/>
      <c r="AI85" s="559"/>
      <c r="AJ85" s="525"/>
      <c r="AK85" s="526"/>
      <c r="AL85" s="526"/>
      <c r="AM85" s="526"/>
      <c r="AN85" s="527"/>
      <c r="AO85" s="534"/>
      <c r="AP85" s="534"/>
      <c r="AQ85" s="534"/>
      <c r="AR85" s="534"/>
      <c r="AS85" s="535"/>
    </row>
    <row r="86" spans="2:45" s="37" customFormat="1" ht="13.5" customHeight="1">
      <c r="B86" s="556"/>
      <c r="C86" s="556"/>
      <c r="D86" s="556"/>
      <c r="E86" s="556"/>
      <c r="F86" s="556"/>
      <c r="G86" s="87">
        <f t="shared" si="5"/>
        <v>35</v>
      </c>
      <c r="H86" s="220"/>
      <c r="I86" s="221"/>
      <c r="J86" s="221"/>
      <c r="K86" s="221"/>
      <c r="L86" s="221"/>
      <c r="M86" s="221"/>
      <c r="N86" s="221"/>
      <c r="O86" s="221"/>
      <c r="P86" s="221"/>
      <c r="Q86" s="222"/>
      <c r="R86" s="550"/>
      <c r="S86" s="551"/>
      <c r="T86" s="551"/>
      <c r="U86" s="551"/>
      <c r="V86" s="551"/>
      <c r="W86" s="551"/>
      <c r="X86" s="551"/>
      <c r="Y86" s="551"/>
      <c r="Z86" s="551"/>
      <c r="AA86" s="551"/>
      <c r="AB86" s="551"/>
      <c r="AC86" s="551"/>
      <c r="AD86" s="551"/>
      <c r="AE86" s="557"/>
      <c r="AF86" s="558"/>
      <c r="AG86" s="558"/>
      <c r="AH86" s="558"/>
      <c r="AI86" s="559"/>
      <c r="AJ86" s="525"/>
      <c r="AK86" s="526"/>
      <c r="AL86" s="526"/>
      <c r="AM86" s="526"/>
      <c r="AN86" s="527"/>
      <c r="AO86" s="534"/>
      <c r="AP86" s="534"/>
      <c r="AQ86" s="534"/>
      <c r="AR86" s="534"/>
      <c r="AS86" s="535"/>
    </row>
    <row r="87" spans="2:45" s="37" customFormat="1" ht="13.5" customHeight="1">
      <c r="B87" s="556"/>
      <c r="C87" s="556"/>
      <c r="D87" s="556"/>
      <c r="E87" s="556"/>
      <c r="F87" s="556"/>
      <c r="G87" s="87">
        <f t="shared" si="5"/>
        <v>36</v>
      </c>
      <c r="H87" s="220"/>
      <c r="I87" s="221"/>
      <c r="J87" s="221"/>
      <c r="K87" s="221"/>
      <c r="L87" s="221"/>
      <c r="M87" s="221"/>
      <c r="N87" s="221"/>
      <c r="O87" s="221"/>
      <c r="P87" s="221"/>
      <c r="Q87" s="222"/>
      <c r="R87" s="550"/>
      <c r="S87" s="551"/>
      <c r="T87" s="551"/>
      <c r="U87" s="551"/>
      <c r="V87" s="551"/>
      <c r="W87" s="551"/>
      <c r="X87" s="551"/>
      <c r="Y87" s="551"/>
      <c r="Z87" s="551"/>
      <c r="AA87" s="551"/>
      <c r="AB87" s="551"/>
      <c r="AC87" s="551"/>
      <c r="AD87" s="551"/>
      <c r="AE87" s="557"/>
      <c r="AF87" s="558"/>
      <c r="AG87" s="558"/>
      <c r="AH87" s="558"/>
      <c r="AI87" s="559"/>
      <c r="AJ87" s="525"/>
      <c r="AK87" s="526"/>
      <c r="AL87" s="526"/>
      <c r="AM87" s="526"/>
      <c r="AN87" s="527"/>
      <c r="AO87" s="534"/>
      <c r="AP87" s="534"/>
      <c r="AQ87" s="534"/>
      <c r="AR87" s="534"/>
      <c r="AS87" s="535"/>
    </row>
    <row r="88" spans="2:45" s="37" customFormat="1" ht="13.5" customHeight="1">
      <c r="B88" s="556"/>
      <c r="C88" s="556"/>
      <c r="D88" s="556"/>
      <c r="E88" s="556"/>
      <c r="F88" s="556"/>
      <c r="G88" s="87">
        <f t="shared" si="5"/>
        <v>37</v>
      </c>
      <c r="H88" s="220"/>
      <c r="I88" s="221"/>
      <c r="J88" s="221"/>
      <c r="K88" s="221"/>
      <c r="L88" s="221"/>
      <c r="M88" s="221"/>
      <c r="N88" s="221"/>
      <c r="O88" s="221"/>
      <c r="P88" s="221"/>
      <c r="Q88" s="222"/>
      <c r="R88" s="550"/>
      <c r="S88" s="551"/>
      <c r="T88" s="551"/>
      <c r="U88" s="551"/>
      <c r="V88" s="551"/>
      <c r="W88" s="551"/>
      <c r="X88" s="551"/>
      <c r="Y88" s="551"/>
      <c r="Z88" s="551"/>
      <c r="AA88" s="551"/>
      <c r="AB88" s="551"/>
      <c r="AC88" s="551"/>
      <c r="AD88" s="551"/>
      <c r="AE88" s="557"/>
      <c r="AF88" s="558"/>
      <c r="AG88" s="558"/>
      <c r="AH88" s="558"/>
      <c r="AI88" s="559"/>
      <c r="AJ88" s="525"/>
      <c r="AK88" s="526"/>
      <c r="AL88" s="526"/>
      <c r="AM88" s="526"/>
      <c r="AN88" s="527"/>
      <c r="AO88" s="534"/>
      <c r="AP88" s="534"/>
      <c r="AQ88" s="534"/>
      <c r="AR88" s="534"/>
      <c r="AS88" s="535"/>
    </row>
    <row r="89" spans="2:45" s="37" customFormat="1" ht="13.5" customHeight="1">
      <c r="B89" s="556"/>
      <c r="C89" s="556"/>
      <c r="D89" s="556"/>
      <c r="E89" s="556"/>
      <c r="F89" s="556"/>
      <c r="G89" s="87">
        <f t="shared" si="5"/>
        <v>38</v>
      </c>
      <c r="H89" s="220"/>
      <c r="I89" s="221"/>
      <c r="J89" s="221"/>
      <c r="K89" s="221"/>
      <c r="L89" s="221"/>
      <c r="M89" s="221"/>
      <c r="N89" s="221"/>
      <c r="O89" s="221"/>
      <c r="P89" s="221"/>
      <c r="Q89" s="222"/>
      <c r="R89" s="550"/>
      <c r="S89" s="551"/>
      <c r="T89" s="551"/>
      <c r="U89" s="551"/>
      <c r="V89" s="551"/>
      <c r="W89" s="551"/>
      <c r="X89" s="551"/>
      <c r="Y89" s="551"/>
      <c r="Z89" s="551"/>
      <c r="AA89" s="551"/>
      <c r="AB89" s="551"/>
      <c r="AC89" s="551"/>
      <c r="AD89" s="551"/>
      <c r="AE89" s="557"/>
      <c r="AF89" s="558"/>
      <c r="AG89" s="558"/>
      <c r="AH89" s="558"/>
      <c r="AI89" s="559"/>
      <c r="AJ89" s="525"/>
      <c r="AK89" s="526"/>
      <c r="AL89" s="526"/>
      <c r="AM89" s="526"/>
      <c r="AN89" s="527"/>
      <c r="AO89" s="534"/>
      <c r="AP89" s="534"/>
      <c r="AQ89" s="534"/>
      <c r="AR89" s="534"/>
      <c r="AS89" s="535"/>
    </row>
    <row r="90" spans="2:45" s="37" customFormat="1" ht="15" customHeight="1">
      <c r="B90" s="556"/>
      <c r="C90" s="556"/>
      <c r="D90" s="556"/>
      <c r="E90" s="556"/>
      <c r="F90" s="556"/>
      <c r="G90" s="91">
        <f>G89+1</f>
        <v>39</v>
      </c>
      <c r="H90" s="220"/>
      <c r="I90" s="221"/>
      <c r="J90" s="221"/>
      <c r="K90" s="221"/>
      <c r="L90" s="221"/>
      <c r="M90" s="221"/>
      <c r="N90" s="221"/>
      <c r="O90" s="221"/>
      <c r="P90" s="221"/>
      <c r="Q90" s="222"/>
      <c r="R90" s="550"/>
      <c r="S90" s="551"/>
      <c r="T90" s="551"/>
      <c r="U90" s="551"/>
      <c r="V90" s="551"/>
      <c r="W90" s="551"/>
      <c r="X90" s="551"/>
      <c r="Y90" s="551"/>
      <c r="Z90" s="551"/>
      <c r="AA90" s="551"/>
      <c r="AB90" s="551"/>
      <c r="AC90" s="551"/>
      <c r="AD90" s="551"/>
      <c r="AE90" s="528"/>
      <c r="AF90" s="529"/>
      <c r="AG90" s="529"/>
      <c r="AH90" s="529"/>
      <c r="AI90" s="530"/>
      <c r="AJ90" s="547"/>
      <c r="AK90" s="548"/>
      <c r="AL90" s="548"/>
      <c r="AM90" s="548"/>
      <c r="AN90" s="549"/>
      <c r="AO90" s="534"/>
      <c r="AP90" s="534"/>
      <c r="AQ90" s="534"/>
      <c r="AR90" s="534"/>
      <c r="AS90" s="535"/>
    </row>
    <row r="91" spans="2:45" s="37" customFormat="1" ht="15" customHeight="1">
      <c r="B91" s="556"/>
      <c r="C91" s="556"/>
      <c r="D91" s="556"/>
      <c r="E91" s="556"/>
      <c r="F91" s="556"/>
      <c r="G91" s="91">
        <f t="shared" si="5"/>
        <v>40</v>
      </c>
      <c r="H91" s="220"/>
      <c r="I91" s="221"/>
      <c r="J91" s="221"/>
      <c r="K91" s="221"/>
      <c r="L91" s="221"/>
      <c r="M91" s="221"/>
      <c r="N91" s="221"/>
      <c r="O91" s="221"/>
      <c r="P91" s="221"/>
      <c r="Q91" s="222"/>
      <c r="R91" s="550"/>
      <c r="S91" s="551"/>
      <c r="T91" s="551"/>
      <c r="U91" s="551"/>
      <c r="V91" s="551"/>
      <c r="W91" s="551"/>
      <c r="X91" s="551"/>
      <c r="Y91" s="551"/>
      <c r="Z91" s="551"/>
      <c r="AA91" s="551"/>
      <c r="AB91" s="551"/>
      <c r="AC91" s="551"/>
      <c r="AD91" s="551"/>
      <c r="AE91" s="528"/>
      <c r="AF91" s="529"/>
      <c r="AG91" s="529"/>
      <c r="AH91" s="529"/>
      <c r="AI91" s="530"/>
      <c r="AJ91" s="547"/>
      <c r="AK91" s="548"/>
      <c r="AL91" s="548"/>
      <c r="AM91" s="548"/>
      <c r="AN91" s="549"/>
      <c r="AO91" s="536"/>
      <c r="AP91" s="536"/>
      <c r="AQ91" s="536"/>
      <c r="AR91" s="536"/>
      <c r="AS91" s="537"/>
    </row>
    <row r="92" spans="2:45" s="37" customFormat="1" ht="5.15" customHeight="1">
      <c r="B92" s="569"/>
      <c r="C92" s="569"/>
      <c r="D92" s="569"/>
      <c r="E92" s="569"/>
      <c r="F92" s="569"/>
      <c r="G92" s="98"/>
      <c r="H92" s="566"/>
      <c r="I92" s="567"/>
      <c r="J92" s="567"/>
      <c r="K92" s="567"/>
      <c r="L92" s="567"/>
      <c r="M92" s="567"/>
      <c r="N92" s="567"/>
      <c r="O92" s="567"/>
      <c r="P92" s="567"/>
      <c r="Q92" s="568"/>
      <c r="R92" s="672"/>
      <c r="S92" s="673"/>
      <c r="T92" s="673"/>
      <c r="U92" s="673"/>
      <c r="V92" s="673"/>
      <c r="W92" s="673"/>
      <c r="X92" s="673"/>
      <c r="Y92" s="673"/>
      <c r="Z92" s="673"/>
      <c r="AA92" s="673"/>
      <c r="AB92" s="673"/>
      <c r="AC92" s="673"/>
      <c r="AD92" s="674"/>
      <c r="AE92" s="582"/>
      <c r="AF92" s="583"/>
      <c r="AG92" s="583"/>
      <c r="AH92" s="583"/>
      <c r="AI92" s="584"/>
      <c r="AJ92" s="544"/>
      <c r="AK92" s="545"/>
      <c r="AL92" s="545"/>
      <c r="AM92" s="545"/>
      <c r="AN92" s="546"/>
      <c r="AO92" s="586"/>
      <c r="AP92" s="586"/>
      <c r="AQ92" s="586"/>
      <c r="AR92" s="586"/>
      <c r="AS92" s="587"/>
    </row>
    <row r="93" spans="2:45" s="85" customFormat="1" ht="20.149999999999999" customHeight="1">
      <c r="B93" s="159"/>
      <c r="C93" s="160"/>
      <c r="D93" s="160"/>
      <c r="E93" s="161"/>
      <c r="F93" s="162"/>
      <c r="G93" s="162"/>
      <c r="H93" s="160" t="s">
        <v>14</v>
      </c>
      <c r="I93" s="160"/>
      <c r="J93" s="160"/>
      <c r="K93" s="160"/>
      <c r="L93" s="160"/>
      <c r="M93" s="160"/>
      <c r="N93" s="160"/>
      <c r="O93" s="160"/>
      <c r="P93" s="160"/>
      <c r="Q93" s="160"/>
      <c r="R93" s="160"/>
      <c r="S93" s="160"/>
      <c r="T93" s="160" t="s">
        <v>14</v>
      </c>
      <c r="U93" s="160"/>
      <c r="V93" s="160"/>
      <c r="W93" s="160"/>
      <c r="X93" s="160"/>
      <c r="Y93" s="596" t="s">
        <v>43</v>
      </c>
      <c r="Z93" s="596"/>
      <c r="AA93" s="596"/>
      <c r="AB93" s="596"/>
      <c r="AC93" s="596"/>
      <c r="AD93" s="596"/>
      <c r="AE93" s="591">
        <f>'CONTROL Fact.'!AE35</f>
        <v>0</v>
      </c>
      <c r="AF93" s="592"/>
      <c r="AG93" s="592"/>
      <c r="AH93" s="592"/>
      <c r="AI93" s="593"/>
      <c r="AJ93" s="588">
        <f>SUM(AE52:AE92)</f>
        <v>0</v>
      </c>
      <c r="AK93" s="589"/>
      <c r="AL93" s="589"/>
      <c r="AM93" s="589"/>
      <c r="AN93" s="590"/>
      <c r="AO93" s="542"/>
      <c r="AP93" s="542"/>
      <c r="AQ93" s="542"/>
      <c r="AR93" s="542"/>
      <c r="AS93" s="543"/>
    </row>
    <row r="94" spans="2:45" s="45" customFormat="1" ht="5.15" customHeight="1">
      <c r="B94" s="594"/>
      <c r="C94" s="594"/>
      <c r="D94" s="594"/>
      <c r="E94" s="594"/>
      <c r="F94" s="594"/>
      <c r="G94" s="180"/>
      <c r="H94" s="573"/>
      <c r="I94" s="573"/>
      <c r="J94" s="573"/>
      <c r="K94" s="573"/>
      <c r="L94" s="573"/>
      <c r="M94" s="573"/>
      <c r="N94" s="573"/>
      <c r="O94" s="573"/>
      <c r="P94" s="573"/>
      <c r="Q94" s="573"/>
      <c r="R94" s="571"/>
      <c r="S94" s="571"/>
      <c r="T94" s="571"/>
      <c r="U94" s="571"/>
      <c r="V94" s="571"/>
      <c r="W94" s="571"/>
      <c r="X94" s="571"/>
      <c r="Y94" s="571"/>
      <c r="Z94" s="571"/>
      <c r="AA94" s="571"/>
      <c r="AB94" s="571"/>
      <c r="AC94" s="571"/>
      <c r="AD94" s="571"/>
      <c r="AE94" s="621"/>
      <c r="AF94" s="621"/>
      <c r="AG94" s="621"/>
      <c r="AH94" s="621"/>
      <c r="AI94" s="621"/>
      <c r="AJ94" s="619"/>
      <c r="AK94" s="619"/>
      <c r="AL94" s="619"/>
      <c r="AM94" s="619"/>
      <c r="AN94" s="619"/>
      <c r="AO94" s="620"/>
      <c r="AP94" s="620"/>
      <c r="AQ94" s="620"/>
      <c r="AR94" s="620"/>
      <c r="AS94" s="620"/>
    </row>
    <row r="95" spans="2:45" s="84" customFormat="1" ht="16.149999999999999" customHeight="1">
      <c r="B95" s="627" t="s">
        <v>3</v>
      </c>
      <c r="C95" s="627"/>
      <c r="D95" s="627"/>
      <c r="E95" s="627"/>
      <c r="F95" s="627"/>
      <c r="G95" s="179" t="s">
        <v>2</v>
      </c>
      <c r="H95" s="570" t="s">
        <v>12</v>
      </c>
      <c r="I95" s="571"/>
      <c r="J95" s="571"/>
      <c r="K95" s="571"/>
      <c r="L95" s="571"/>
      <c r="M95" s="571"/>
      <c r="N95" s="571"/>
      <c r="O95" s="571"/>
      <c r="P95" s="571"/>
      <c r="Q95" s="572"/>
      <c r="R95" s="570" t="s">
        <v>13</v>
      </c>
      <c r="S95" s="571"/>
      <c r="T95" s="571"/>
      <c r="U95" s="571"/>
      <c r="V95" s="571"/>
      <c r="W95" s="571"/>
      <c r="X95" s="571"/>
      <c r="Y95" s="571"/>
      <c r="Z95" s="571"/>
      <c r="AA95" s="571"/>
      <c r="AB95" s="571"/>
      <c r="AC95" s="571"/>
      <c r="AD95" s="571"/>
      <c r="AE95" s="570" t="s">
        <v>4</v>
      </c>
      <c r="AF95" s="571"/>
      <c r="AG95" s="571"/>
      <c r="AH95" s="571"/>
      <c r="AI95" s="572"/>
      <c r="AJ95" s="616" t="s">
        <v>5</v>
      </c>
      <c r="AK95" s="617"/>
      <c r="AL95" s="617"/>
      <c r="AM95" s="617"/>
      <c r="AN95" s="618"/>
      <c r="AO95" s="617" t="s">
        <v>11</v>
      </c>
      <c r="AP95" s="617"/>
      <c r="AQ95" s="617"/>
      <c r="AR95" s="617"/>
      <c r="AS95" s="618"/>
    </row>
    <row r="96" spans="2:45" s="45" customFormat="1" ht="5.15" customHeight="1">
      <c r="B96" s="531"/>
      <c r="C96" s="531"/>
      <c r="D96" s="531"/>
      <c r="E96" s="531"/>
      <c r="F96" s="531"/>
      <c r="G96" s="94">
        <v>0</v>
      </c>
      <c r="H96" s="208"/>
      <c r="I96" s="209"/>
      <c r="J96" s="209"/>
      <c r="K96" s="209"/>
      <c r="L96" s="209"/>
      <c r="M96" s="209"/>
      <c r="N96" s="209"/>
      <c r="O96" s="209"/>
      <c r="P96" s="209"/>
      <c r="Q96" s="210"/>
      <c r="R96" s="675"/>
      <c r="S96" s="676"/>
      <c r="T96" s="676"/>
      <c r="U96" s="676"/>
      <c r="V96" s="676"/>
      <c r="W96" s="676"/>
      <c r="X96" s="676"/>
      <c r="Y96" s="676"/>
      <c r="Z96" s="676"/>
      <c r="AA96" s="676"/>
      <c r="AB96" s="676"/>
      <c r="AC96" s="676"/>
      <c r="AD96" s="677"/>
      <c r="AE96" s="519"/>
      <c r="AF96" s="520"/>
      <c r="AG96" s="520"/>
      <c r="AH96" s="520"/>
      <c r="AI96" s="521"/>
      <c r="AJ96" s="214"/>
      <c r="AK96" s="215"/>
      <c r="AL96" s="215"/>
      <c r="AM96" s="215"/>
      <c r="AN96" s="216"/>
      <c r="AO96" s="540"/>
      <c r="AP96" s="540"/>
      <c r="AQ96" s="540"/>
      <c r="AR96" s="540"/>
      <c r="AS96" s="541"/>
    </row>
    <row r="97" spans="2:45" s="37" customFormat="1" ht="15" customHeight="1">
      <c r="B97" s="556"/>
      <c r="C97" s="556"/>
      <c r="D97" s="556"/>
      <c r="E97" s="556"/>
      <c r="F97" s="556"/>
      <c r="G97" s="99">
        <f>G94+1</f>
        <v>1</v>
      </c>
      <c r="H97" s="560"/>
      <c r="I97" s="561"/>
      <c r="J97" s="561"/>
      <c r="K97" s="561"/>
      <c r="L97" s="561"/>
      <c r="M97" s="561"/>
      <c r="N97" s="561"/>
      <c r="O97" s="561"/>
      <c r="P97" s="561"/>
      <c r="Q97" s="562"/>
      <c r="R97" s="550"/>
      <c r="S97" s="551"/>
      <c r="T97" s="551"/>
      <c r="U97" s="551"/>
      <c r="V97" s="551"/>
      <c r="W97" s="551"/>
      <c r="X97" s="551"/>
      <c r="Y97" s="551"/>
      <c r="Z97" s="551"/>
      <c r="AA97" s="551"/>
      <c r="AB97" s="551"/>
      <c r="AC97" s="551"/>
      <c r="AD97" s="551"/>
      <c r="AE97" s="563"/>
      <c r="AF97" s="564"/>
      <c r="AG97" s="564"/>
      <c r="AH97" s="564"/>
      <c r="AI97" s="565"/>
      <c r="AJ97" s="547"/>
      <c r="AK97" s="548"/>
      <c r="AL97" s="548"/>
      <c r="AM97" s="548"/>
      <c r="AN97" s="549"/>
      <c r="AO97" s="538"/>
      <c r="AP97" s="532"/>
      <c r="AQ97" s="532"/>
      <c r="AR97" s="532"/>
      <c r="AS97" s="533"/>
    </row>
    <row r="98" spans="2:45" s="37" customFormat="1" ht="15" customHeight="1">
      <c r="B98" s="556"/>
      <c r="C98" s="556"/>
      <c r="D98" s="556"/>
      <c r="E98" s="556"/>
      <c r="F98" s="556"/>
      <c r="G98" s="91">
        <f t="shared" ref="G98:G108" si="6">G97+1</f>
        <v>2</v>
      </c>
      <c r="H98" s="220"/>
      <c r="I98" s="221"/>
      <c r="J98" s="221"/>
      <c r="K98" s="221"/>
      <c r="L98" s="221"/>
      <c r="M98" s="221"/>
      <c r="N98" s="221"/>
      <c r="O98" s="221"/>
      <c r="P98" s="221"/>
      <c r="Q98" s="222"/>
      <c r="R98" s="550"/>
      <c r="S98" s="551"/>
      <c r="T98" s="551"/>
      <c r="U98" s="551"/>
      <c r="V98" s="551"/>
      <c r="W98" s="551"/>
      <c r="X98" s="551"/>
      <c r="Y98" s="551"/>
      <c r="Z98" s="551"/>
      <c r="AA98" s="551"/>
      <c r="AB98" s="551"/>
      <c r="AC98" s="551"/>
      <c r="AD98" s="551"/>
      <c r="AE98" s="528"/>
      <c r="AF98" s="529"/>
      <c r="AG98" s="529"/>
      <c r="AH98" s="529"/>
      <c r="AI98" s="530"/>
      <c r="AJ98" s="547"/>
      <c r="AK98" s="548"/>
      <c r="AL98" s="548"/>
      <c r="AM98" s="548"/>
      <c r="AN98" s="549"/>
      <c r="AO98" s="539"/>
      <c r="AP98" s="534"/>
      <c r="AQ98" s="534"/>
      <c r="AR98" s="534"/>
      <c r="AS98" s="535"/>
    </row>
    <row r="99" spans="2:45" s="37" customFormat="1" ht="15" customHeight="1">
      <c r="B99" s="556"/>
      <c r="C99" s="556"/>
      <c r="D99" s="556"/>
      <c r="E99" s="556"/>
      <c r="F99" s="556"/>
      <c r="G99" s="91">
        <f t="shared" si="6"/>
        <v>3</v>
      </c>
      <c r="H99" s="220"/>
      <c r="I99" s="221"/>
      <c r="J99" s="221"/>
      <c r="K99" s="221"/>
      <c r="L99" s="221"/>
      <c r="M99" s="221"/>
      <c r="N99" s="221"/>
      <c r="O99" s="221"/>
      <c r="P99" s="221"/>
      <c r="Q99" s="222"/>
      <c r="R99" s="550"/>
      <c r="S99" s="551"/>
      <c r="T99" s="551"/>
      <c r="U99" s="551"/>
      <c r="V99" s="551"/>
      <c r="W99" s="551"/>
      <c r="X99" s="551"/>
      <c r="Y99" s="551"/>
      <c r="Z99" s="551"/>
      <c r="AA99" s="551"/>
      <c r="AB99" s="551"/>
      <c r="AC99" s="551"/>
      <c r="AD99" s="551"/>
      <c r="AE99" s="528"/>
      <c r="AF99" s="529"/>
      <c r="AG99" s="529"/>
      <c r="AH99" s="529"/>
      <c r="AI99" s="530"/>
      <c r="AJ99" s="547"/>
      <c r="AK99" s="548"/>
      <c r="AL99" s="548"/>
      <c r="AM99" s="548"/>
      <c r="AN99" s="549"/>
      <c r="AO99" s="539"/>
      <c r="AP99" s="534"/>
      <c r="AQ99" s="534"/>
      <c r="AR99" s="534"/>
      <c r="AS99" s="535"/>
    </row>
    <row r="100" spans="2:45" s="37" customFormat="1" ht="13.5" customHeight="1">
      <c r="B100" s="556"/>
      <c r="C100" s="556"/>
      <c r="D100" s="556"/>
      <c r="E100" s="556"/>
      <c r="F100" s="556"/>
      <c r="G100" s="87">
        <f t="shared" si="6"/>
        <v>4</v>
      </c>
      <c r="H100" s="220"/>
      <c r="I100" s="221"/>
      <c r="J100" s="221"/>
      <c r="K100" s="221"/>
      <c r="L100" s="221"/>
      <c r="M100" s="221"/>
      <c r="N100" s="221"/>
      <c r="O100" s="221"/>
      <c r="P100" s="221"/>
      <c r="Q100" s="222"/>
      <c r="R100" s="550"/>
      <c r="S100" s="551"/>
      <c r="T100" s="551"/>
      <c r="U100" s="551"/>
      <c r="V100" s="551"/>
      <c r="W100" s="551"/>
      <c r="X100" s="551"/>
      <c r="Y100" s="551"/>
      <c r="Z100" s="551"/>
      <c r="AA100" s="551"/>
      <c r="AB100" s="551"/>
      <c r="AC100" s="551"/>
      <c r="AD100" s="551"/>
      <c r="AE100" s="557"/>
      <c r="AF100" s="558"/>
      <c r="AG100" s="558"/>
      <c r="AH100" s="558"/>
      <c r="AI100" s="559"/>
      <c r="AJ100" s="525"/>
      <c r="AK100" s="526"/>
      <c r="AL100" s="526"/>
      <c r="AM100" s="526"/>
      <c r="AN100" s="527"/>
      <c r="AO100" s="539"/>
      <c r="AP100" s="534"/>
      <c r="AQ100" s="534"/>
      <c r="AR100" s="534"/>
      <c r="AS100" s="535"/>
    </row>
    <row r="101" spans="2:45" s="37" customFormat="1" ht="13.5" customHeight="1">
      <c r="B101" s="556"/>
      <c r="C101" s="556"/>
      <c r="D101" s="556"/>
      <c r="E101" s="556"/>
      <c r="F101" s="556"/>
      <c r="G101" s="87">
        <f t="shared" si="6"/>
        <v>5</v>
      </c>
      <c r="H101" s="220"/>
      <c r="I101" s="221"/>
      <c r="J101" s="221"/>
      <c r="K101" s="221"/>
      <c r="L101" s="221"/>
      <c r="M101" s="221"/>
      <c r="N101" s="221"/>
      <c r="O101" s="221"/>
      <c r="P101" s="221"/>
      <c r="Q101" s="222"/>
      <c r="R101" s="550"/>
      <c r="S101" s="551"/>
      <c r="T101" s="551"/>
      <c r="U101" s="551"/>
      <c r="V101" s="551"/>
      <c r="W101" s="551"/>
      <c r="X101" s="551"/>
      <c r="Y101" s="551"/>
      <c r="Z101" s="551"/>
      <c r="AA101" s="551"/>
      <c r="AB101" s="551"/>
      <c r="AC101" s="551"/>
      <c r="AD101" s="551"/>
      <c r="AE101" s="557"/>
      <c r="AF101" s="558"/>
      <c r="AG101" s="558"/>
      <c r="AH101" s="558"/>
      <c r="AI101" s="559"/>
      <c r="AJ101" s="525"/>
      <c r="AK101" s="526"/>
      <c r="AL101" s="526"/>
      <c r="AM101" s="526"/>
      <c r="AN101" s="527"/>
      <c r="AO101" s="539"/>
      <c r="AP101" s="534"/>
      <c r="AQ101" s="534"/>
      <c r="AR101" s="534"/>
      <c r="AS101" s="535"/>
    </row>
    <row r="102" spans="2:45" s="37" customFormat="1" ht="13.5" customHeight="1">
      <c r="B102" s="556"/>
      <c r="C102" s="556"/>
      <c r="D102" s="556"/>
      <c r="E102" s="556"/>
      <c r="F102" s="556"/>
      <c r="G102" s="87">
        <f t="shared" si="6"/>
        <v>6</v>
      </c>
      <c r="H102" s="220"/>
      <c r="I102" s="221"/>
      <c r="J102" s="221"/>
      <c r="K102" s="221"/>
      <c r="L102" s="221"/>
      <c r="M102" s="221"/>
      <c r="N102" s="221"/>
      <c r="O102" s="221"/>
      <c r="P102" s="221"/>
      <c r="Q102" s="222"/>
      <c r="R102" s="550"/>
      <c r="S102" s="551"/>
      <c r="T102" s="551"/>
      <c r="U102" s="551"/>
      <c r="V102" s="551"/>
      <c r="W102" s="551"/>
      <c r="X102" s="551"/>
      <c r="Y102" s="551"/>
      <c r="Z102" s="551"/>
      <c r="AA102" s="551"/>
      <c r="AB102" s="551"/>
      <c r="AC102" s="551"/>
      <c r="AD102" s="551"/>
      <c r="AE102" s="557"/>
      <c r="AF102" s="558"/>
      <c r="AG102" s="558"/>
      <c r="AH102" s="558"/>
      <c r="AI102" s="559"/>
      <c r="AJ102" s="525"/>
      <c r="AK102" s="526"/>
      <c r="AL102" s="526"/>
      <c r="AM102" s="526"/>
      <c r="AN102" s="527"/>
      <c r="AO102" s="539"/>
      <c r="AP102" s="534"/>
      <c r="AQ102" s="534"/>
      <c r="AR102" s="534"/>
      <c r="AS102" s="535"/>
    </row>
    <row r="103" spans="2:45" s="37" customFormat="1" ht="13.5" customHeight="1">
      <c r="B103" s="556"/>
      <c r="C103" s="556"/>
      <c r="D103" s="556"/>
      <c r="E103" s="556"/>
      <c r="F103" s="556"/>
      <c r="G103" s="87">
        <f t="shared" si="6"/>
        <v>7</v>
      </c>
      <c r="H103" s="220"/>
      <c r="I103" s="221"/>
      <c r="J103" s="221"/>
      <c r="K103" s="221"/>
      <c r="L103" s="221"/>
      <c r="M103" s="221"/>
      <c r="N103" s="221"/>
      <c r="O103" s="221"/>
      <c r="P103" s="221"/>
      <c r="Q103" s="222"/>
      <c r="R103" s="550"/>
      <c r="S103" s="551"/>
      <c r="T103" s="551"/>
      <c r="U103" s="551"/>
      <c r="V103" s="551"/>
      <c r="W103" s="551"/>
      <c r="X103" s="551"/>
      <c r="Y103" s="551"/>
      <c r="Z103" s="551"/>
      <c r="AA103" s="551"/>
      <c r="AB103" s="551"/>
      <c r="AC103" s="551"/>
      <c r="AD103" s="551"/>
      <c r="AE103" s="557"/>
      <c r="AF103" s="558"/>
      <c r="AG103" s="558"/>
      <c r="AH103" s="558"/>
      <c r="AI103" s="559"/>
      <c r="AJ103" s="525"/>
      <c r="AK103" s="526"/>
      <c r="AL103" s="526"/>
      <c r="AM103" s="526"/>
      <c r="AN103" s="527"/>
      <c r="AO103" s="539"/>
      <c r="AP103" s="534"/>
      <c r="AQ103" s="534"/>
      <c r="AR103" s="534"/>
      <c r="AS103" s="535"/>
    </row>
    <row r="104" spans="2:45" s="37" customFormat="1" ht="13.5" customHeight="1">
      <c r="B104" s="556"/>
      <c r="C104" s="556"/>
      <c r="D104" s="556"/>
      <c r="E104" s="556"/>
      <c r="F104" s="556"/>
      <c r="G104" s="87">
        <f t="shared" si="6"/>
        <v>8</v>
      </c>
      <c r="H104" s="220"/>
      <c r="I104" s="221"/>
      <c r="J104" s="221"/>
      <c r="K104" s="221"/>
      <c r="L104" s="221"/>
      <c r="M104" s="221"/>
      <c r="N104" s="221"/>
      <c r="O104" s="221"/>
      <c r="P104" s="221"/>
      <c r="Q104" s="222"/>
      <c r="R104" s="550"/>
      <c r="S104" s="551"/>
      <c r="T104" s="551"/>
      <c r="U104" s="551"/>
      <c r="V104" s="551"/>
      <c r="W104" s="551"/>
      <c r="X104" s="551"/>
      <c r="Y104" s="551"/>
      <c r="Z104" s="551"/>
      <c r="AA104" s="551"/>
      <c r="AB104" s="551"/>
      <c r="AC104" s="551"/>
      <c r="AD104" s="551"/>
      <c r="AE104" s="557"/>
      <c r="AF104" s="558"/>
      <c r="AG104" s="558"/>
      <c r="AH104" s="558"/>
      <c r="AI104" s="559"/>
      <c r="AJ104" s="525"/>
      <c r="AK104" s="526"/>
      <c r="AL104" s="526"/>
      <c r="AM104" s="526"/>
      <c r="AN104" s="527"/>
      <c r="AO104" s="539"/>
      <c r="AP104" s="534"/>
      <c r="AQ104" s="534"/>
      <c r="AR104" s="534"/>
      <c r="AS104" s="535"/>
    </row>
    <row r="105" spans="2:45" s="37" customFormat="1" ht="13.5" customHeight="1">
      <c r="B105" s="556"/>
      <c r="C105" s="556"/>
      <c r="D105" s="556"/>
      <c r="E105" s="556"/>
      <c r="F105" s="556"/>
      <c r="G105" s="87">
        <f t="shared" si="6"/>
        <v>9</v>
      </c>
      <c r="H105" s="220"/>
      <c r="I105" s="221"/>
      <c r="J105" s="221"/>
      <c r="K105" s="221"/>
      <c r="L105" s="221"/>
      <c r="M105" s="221"/>
      <c r="N105" s="221"/>
      <c r="O105" s="221"/>
      <c r="P105" s="221"/>
      <c r="Q105" s="222"/>
      <c r="R105" s="550"/>
      <c r="S105" s="551"/>
      <c r="T105" s="551"/>
      <c r="U105" s="551"/>
      <c r="V105" s="551"/>
      <c r="W105" s="551"/>
      <c r="X105" s="551"/>
      <c r="Y105" s="551"/>
      <c r="Z105" s="551"/>
      <c r="AA105" s="551"/>
      <c r="AB105" s="551"/>
      <c r="AC105" s="551"/>
      <c r="AD105" s="551"/>
      <c r="AE105" s="557"/>
      <c r="AF105" s="558"/>
      <c r="AG105" s="558"/>
      <c r="AH105" s="558"/>
      <c r="AI105" s="559"/>
      <c r="AJ105" s="525"/>
      <c r="AK105" s="526"/>
      <c r="AL105" s="526"/>
      <c r="AM105" s="526"/>
      <c r="AN105" s="527"/>
      <c r="AO105" s="539"/>
      <c r="AP105" s="534"/>
      <c r="AQ105" s="534"/>
      <c r="AR105" s="534"/>
      <c r="AS105" s="535"/>
    </row>
    <row r="106" spans="2:45" s="37" customFormat="1" ht="13.5" customHeight="1">
      <c r="B106" s="556"/>
      <c r="C106" s="556"/>
      <c r="D106" s="556"/>
      <c r="E106" s="556"/>
      <c r="F106" s="556"/>
      <c r="G106" s="87">
        <f t="shared" si="6"/>
        <v>10</v>
      </c>
      <c r="H106" s="220"/>
      <c r="I106" s="221"/>
      <c r="J106" s="221"/>
      <c r="K106" s="221"/>
      <c r="L106" s="221"/>
      <c r="M106" s="221"/>
      <c r="N106" s="221"/>
      <c r="O106" s="221"/>
      <c r="P106" s="221"/>
      <c r="Q106" s="222"/>
      <c r="R106" s="550"/>
      <c r="S106" s="551"/>
      <c r="T106" s="551"/>
      <c r="U106" s="551"/>
      <c r="V106" s="551"/>
      <c r="W106" s="551"/>
      <c r="X106" s="551"/>
      <c r="Y106" s="551"/>
      <c r="Z106" s="551"/>
      <c r="AA106" s="551"/>
      <c r="AB106" s="551"/>
      <c r="AC106" s="551"/>
      <c r="AD106" s="551"/>
      <c r="AE106" s="557"/>
      <c r="AF106" s="558"/>
      <c r="AG106" s="558"/>
      <c r="AH106" s="558"/>
      <c r="AI106" s="559"/>
      <c r="AJ106" s="525"/>
      <c r="AK106" s="526"/>
      <c r="AL106" s="526"/>
      <c r="AM106" s="526"/>
      <c r="AN106" s="527"/>
      <c r="AO106" s="539"/>
      <c r="AP106" s="534"/>
      <c r="AQ106" s="534"/>
      <c r="AR106" s="534"/>
      <c r="AS106" s="535"/>
    </row>
    <row r="107" spans="2:45" s="37" customFormat="1" ht="13.5" customHeight="1">
      <c r="B107" s="556"/>
      <c r="C107" s="556"/>
      <c r="D107" s="556"/>
      <c r="E107" s="556"/>
      <c r="F107" s="556"/>
      <c r="G107" s="87">
        <f t="shared" si="6"/>
        <v>11</v>
      </c>
      <c r="H107" s="220"/>
      <c r="I107" s="221"/>
      <c r="J107" s="221"/>
      <c r="K107" s="221"/>
      <c r="L107" s="221"/>
      <c r="M107" s="221"/>
      <c r="N107" s="221"/>
      <c r="O107" s="221"/>
      <c r="P107" s="221"/>
      <c r="Q107" s="222"/>
      <c r="R107" s="550"/>
      <c r="S107" s="551"/>
      <c r="T107" s="551"/>
      <c r="U107" s="551"/>
      <c r="V107" s="551"/>
      <c r="W107" s="551"/>
      <c r="X107" s="551"/>
      <c r="Y107" s="551"/>
      <c r="Z107" s="551"/>
      <c r="AA107" s="551"/>
      <c r="AB107" s="551"/>
      <c r="AC107" s="551"/>
      <c r="AD107" s="551"/>
      <c r="AE107" s="557"/>
      <c r="AF107" s="558"/>
      <c r="AG107" s="558"/>
      <c r="AH107" s="558"/>
      <c r="AI107" s="559"/>
      <c r="AJ107" s="525"/>
      <c r="AK107" s="526"/>
      <c r="AL107" s="526"/>
      <c r="AM107" s="526"/>
      <c r="AN107" s="527"/>
      <c r="AO107" s="539"/>
      <c r="AP107" s="534"/>
      <c r="AQ107" s="534"/>
      <c r="AR107" s="534"/>
      <c r="AS107" s="535"/>
    </row>
    <row r="108" spans="2:45" s="37" customFormat="1" ht="13.5" customHeight="1">
      <c r="B108" s="556"/>
      <c r="C108" s="556"/>
      <c r="D108" s="556"/>
      <c r="E108" s="556"/>
      <c r="F108" s="556"/>
      <c r="G108" s="87">
        <f t="shared" si="6"/>
        <v>12</v>
      </c>
      <c r="H108" s="220"/>
      <c r="I108" s="221"/>
      <c r="J108" s="221"/>
      <c r="K108" s="221"/>
      <c r="L108" s="221"/>
      <c r="M108" s="221"/>
      <c r="N108" s="221"/>
      <c r="O108" s="221"/>
      <c r="P108" s="221"/>
      <c r="Q108" s="222"/>
      <c r="R108" s="550"/>
      <c r="S108" s="551"/>
      <c r="T108" s="551"/>
      <c r="U108" s="551"/>
      <c r="V108" s="551"/>
      <c r="W108" s="551"/>
      <c r="X108" s="551"/>
      <c r="Y108" s="551"/>
      <c r="Z108" s="551"/>
      <c r="AA108" s="551"/>
      <c r="AB108" s="551"/>
      <c r="AC108" s="551"/>
      <c r="AD108" s="551"/>
      <c r="AE108" s="557"/>
      <c r="AF108" s="558"/>
      <c r="AG108" s="558"/>
      <c r="AH108" s="558"/>
      <c r="AI108" s="559"/>
      <c r="AJ108" s="525"/>
      <c r="AK108" s="526"/>
      <c r="AL108" s="526"/>
      <c r="AM108" s="526"/>
      <c r="AN108" s="527"/>
      <c r="AO108" s="539"/>
      <c r="AP108" s="534"/>
      <c r="AQ108" s="534"/>
      <c r="AR108" s="534"/>
      <c r="AS108" s="535"/>
    </row>
    <row r="109" spans="2:45" s="37" customFormat="1" ht="15" customHeight="1">
      <c r="B109" s="556"/>
      <c r="C109" s="556"/>
      <c r="D109" s="556"/>
      <c r="E109" s="556"/>
      <c r="F109" s="556"/>
      <c r="G109" s="91">
        <f>G108+1</f>
        <v>13</v>
      </c>
      <c r="H109" s="220"/>
      <c r="I109" s="221"/>
      <c r="J109" s="221"/>
      <c r="K109" s="221"/>
      <c r="L109" s="221"/>
      <c r="M109" s="221"/>
      <c r="N109" s="221"/>
      <c r="O109" s="221"/>
      <c r="P109" s="221"/>
      <c r="Q109" s="222"/>
      <c r="R109" s="550"/>
      <c r="S109" s="551"/>
      <c r="T109" s="551"/>
      <c r="U109" s="551"/>
      <c r="V109" s="551"/>
      <c r="W109" s="551"/>
      <c r="X109" s="551"/>
      <c r="Y109" s="551"/>
      <c r="Z109" s="551"/>
      <c r="AA109" s="551"/>
      <c r="AB109" s="551"/>
      <c r="AC109" s="551"/>
      <c r="AD109" s="551"/>
      <c r="AE109" s="528"/>
      <c r="AF109" s="529"/>
      <c r="AG109" s="529"/>
      <c r="AH109" s="529"/>
      <c r="AI109" s="530"/>
      <c r="AJ109" s="547"/>
      <c r="AK109" s="548"/>
      <c r="AL109" s="548"/>
      <c r="AM109" s="548"/>
      <c r="AN109" s="549"/>
      <c r="AO109" s="539"/>
      <c r="AP109" s="534"/>
      <c r="AQ109" s="534"/>
      <c r="AR109" s="534"/>
      <c r="AS109" s="535"/>
    </row>
    <row r="110" spans="2:45" s="37" customFormat="1" ht="15" customHeight="1">
      <c r="B110" s="556"/>
      <c r="C110" s="556"/>
      <c r="D110" s="556"/>
      <c r="E110" s="556"/>
      <c r="F110" s="556"/>
      <c r="G110" s="91">
        <f t="shared" ref="G110" si="7">G109+1</f>
        <v>14</v>
      </c>
      <c r="H110" s="220"/>
      <c r="I110" s="221"/>
      <c r="J110" s="221"/>
      <c r="K110" s="221"/>
      <c r="L110" s="221"/>
      <c r="M110" s="221"/>
      <c r="N110" s="221"/>
      <c r="O110" s="221"/>
      <c r="P110" s="221"/>
      <c r="Q110" s="222"/>
      <c r="R110" s="550"/>
      <c r="S110" s="551"/>
      <c r="T110" s="551"/>
      <c r="U110" s="551"/>
      <c r="V110" s="551"/>
      <c r="W110" s="551"/>
      <c r="X110" s="551"/>
      <c r="Y110" s="551"/>
      <c r="Z110" s="551"/>
      <c r="AA110" s="551"/>
      <c r="AB110" s="551"/>
      <c r="AC110" s="551"/>
      <c r="AD110" s="551"/>
      <c r="AE110" s="528"/>
      <c r="AF110" s="529"/>
      <c r="AG110" s="529"/>
      <c r="AH110" s="529"/>
      <c r="AI110" s="530"/>
      <c r="AJ110" s="547"/>
      <c r="AK110" s="548"/>
      <c r="AL110" s="548"/>
      <c r="AM110" s="548"/>
      <c r="AN110" s="549"/>
      <c r="AO110" s="539"/>
      <c r="AP110" s="534"/>
      <c r="AQ110" s="534"/>
      <c r="AR110" s="534"/>
      <c r="AS110" s="535"/>
    </row>
    <row r="111" spans="2:45" s="37" customFormat="1" ht="5.15" customHeight="1">
      <c r="B111" s="569"/>
      <c r="C111" s="569"/>
      <c r="D111" s="569"/>
      <c r="E111" s="569"/>
      <c r="F111" s="569"/>
      <c r="G111" s="98"/>
      <c r="H111" s="566"/>
      <c r="I111" s="567"/>
      <c r="J111" s="567"/>
      <c r="K111" s="567"/>
      <c r="L111" s="567"/>
      <c r="M111" s="567"/>
      <c r="N111" s="567"/>
      <c r="O111" s="567"/>
      <c r="P111" s="567"/>
      <c r="Q111" s="568"/>
      <c r="R111" s="672"/>
      <c r="S111" s="673"/>
      <c r="T111" s="673"/>
      <c r="U111" s="673"/>
      <c r="V111" s="673"/>
      <c r="W111" s="673"/>
      <c r="X111" s="673"/>
      <c r="Y111" s="673"/>
      <c r="Z111" s="673"/>
      <c r="AA111" s="673"/>
      <c r="AB111" s="673"/>
      <c r="AC111" s="673"/>
      <c r="AD111" s="674"/>
      <c r="AE111" s="582"/>
      <c r="AF111" s="583"/>
      <c r="AG111" s="583"/>
      <c r="AH111" s="583"/>
      <c r="AI111" s="584"/>
      <c r="AJ111" s="544"/>
      <c r="AK111" s="545"/>
      <c r="AL111" s="545"/>
      <c r="AM111" s="545"/>
      <c r="AN111" s="546"/>
      <c r="AO111" s="586"/>
      <c r="AP111" s="586"/>
      <c r="AQ111" s="586"/>
      <c r="AR111" s="586"/>
      <c r="AS111" s="587"/>
    </row>
    <row r="112" spans="2:45" s="85" customFormat="1" ht="20.149999999999999" customHeight="1">
      <c r="B112" s="159"/>
      <c r="C112" s="160"/>
      <c r="D112" s="160"/>
      <c r="E112" s="161"/>
      <c r="F112" s="162"/>
      <c r="G112" s="162"/>
      <c r="H112" s="160" t="s">
        <v>14</v>
      </c>
      <c r="I112" s="160"/>
      <c r="J112" s="160"/>
      <c r="K112" s="160"/>
      <c r="L112" s="160"/>
      <c r="M112" s="160"/>
      <c r="N112" s="160"/>
      <c r="O112" s="160"/>
      <c r="P112" s="160"/>
      <c r="Q112" s="160"/>
      <c r="R112" s="160"/>
      <c r="S112" s="160"/>
      <c r="T112" s="160" t="s">
        <v>14</v>
      </c>
      <c r="U112" s="160"/>
      <c r="V112" s="160"/>
      <c r="W112" s="160"/>
      <c r="X112" s="160"/>
      <c r="Y112" s="596" t="s">
        <v>44</v>
      </c>
      <c r="Z112" s="596"/>
      <c r="AA112" s="596"/>
      <c r="AB112" s="596"/>
      <c r="AC112" s="596"/>
      <c r="AD112" s="596"/>
      <c r="AE112" s="591">
        <f>'CONTROL Fact.'!AE37</f>
        <v>0</v>
      </c>
      <c r="AF112" s="592"/>
      <c r="AG112" s="592"/>
      <c r="AH112" s="592"/>
      <c r="AI112" s="593"/>
      <c r="AJ112" s="588">
        <f>SUM(AE97:AE111)</f>
        <v>0</v>
      </c>
      <c r="AK112" s="589"/>
      <c r="AL112" s="589"/>
      <c r="AM112" s="589"/>
      <c r="AN112" s="590"/>
      <c r="AO112" s="542"/>
      <c r="AP112" s="542"/>
      <c r="AQ112" s="542"/>
      <c r="AR112" s="542"/>
      <c r="AS112" s="543"/>
    </row>
    <row r="113" spans="2:45" s="45" customFormat="1" ht="5.15" customHeight="1">
      <c r="B113" s="594"/>
      <c r="C113" s="594"/>
      <c r="D113" s="594"/>
      <c r="E113" s="594"/>
      <c r="F113" s="594"/>
      <c r="G113" s="180"/>
      <c r="H113" s="573"/>
      <c r="I113" s="573"/>
      <c r="J113" s="573"/>
      <c r="K113" s="573"/>
      <c r="L113" s="573"/>
      <c r="M113" s="573"/>
      <c r="N113" s="573"/>
      <c r="O113" s="573"/>
      <c r="P113" s="573"/>
      <c r="Q113" s="573"/>
      <c r="R113" s="571"/>
      <c r="S113" s="571"/>
      <c r="T113" s="571"/>
      <c r="U113" s="571"/>
      <c r="V113" s="571"/>
      <c r="W113" s="571"/>
      <c r="X113" s="571"/>
      <c r="Y113" s="571"/>
      <c r="Z113" s="571"/>
      <c r="AA113" s="571"/>
      <c r="AB113" s="571"/>
      <c r="AC113" s="571"/>
      <c r="AD113" s="571"/>
      <c r="AE113" s="621"/>
      <c r="AF113" s="621"/>
      <c r="AG113" s="621"/>
      <c r="AH113" s="621"/>
      <c r="AI113" s="621"/>
      <c r="AJ113" s="619"/>
      <c r="AK113" s="619"/>
      <c r="AL113" s="619"/>
      <c r="AM113" s="619"/>
      <c r="AN113" s="619"/>
      <c r="AO113" s="620"/>
      <c r="AP113" s="620"/>
      <c r="AQ113" s="620"/>
      <c r="AR113" s="620"/>
      <c r="AS113" s="620"/>
    </row>
    <row r="114" spans="2:45" s="84" customFormat="1" ht="16.149999999999999" customHeight="1">
      <c r="B114" s="627" t="s">
        <v>3</v>
      </c>
      <c r="C114" s="627"/>
      <c r="D114" s="627"/>
      <c r="E114" s="627"/>
      <c r="F114" s="627"/>
      <c r="G114" s="179" t="s">
        <v>2</v>
      </c>
      <c r="H114" s="570" t="s">
        <v>12</v>
      </c>
      <c r="I114" s="571"/>
      <c r="J114" s="571"/>
      <c r="K114" s="571"/>
      <c r="L114" s="571"/>
      <c r="M114" s="571"/>
      <c r="N114" s="571"/>
      <c r="O114" s="571"/>
      <c r="P114" s="571"/>
      <c r="Q114" s="572"/>
      <c r="R114" s="570" t="s">
        <v>13</v>
      </c>
      <c r="S114" s="571"/>
      <c r="T114" s="571"/>
      <c r="U114" s="571"/>
      <c r="V114" s="571"/>
      <c r="W114" s="571"/>
      <c r="X114" s="571"/>
      <c r="Y114" s="571"/>
      <c r="Z114" s="571"/>
      <c r="AA114" s="571"/>
      <c r="AB114" s="571"/>
      <c r="AC114" s="571"/>
      <c r="AD114" s="571"/>
      <c r="AE114" s="570" t="s">
        <v>4</v>
      </c>
      <c r="AF114" s="571"/>
      <c r="AG114" s="571"/>
      <c r="AH114" s="571"/>
      <c r="AI114" s="572"/>
      <c r="AJ114" s="616" t="s">
        <v>5</v>
      </c>
      <c r="AK114" s="617"/>
      <c r="AL114" s="617"/>
      <c r="AM114" s="617"/>
      <c r="AN114" s="618"/>
      <c r="AO114" s="617" t="s">
        <v>11</v>
      </c>
      <c r="AP114" s="617"/>
      <c r="AQ114" s="617"/>
      <c r="AR114" s="617"/>
      <c r="AS114" s="618"/>
    </row>
    <row r="115" spans="2:45" s="45" customFormat="1" ht="5.15" customHeight="1">
      <c r="B115" s="531"/>
      <c r="C115" s="531"/>
      <c r="D115" s="531"/>
      <c r="E115" s="531"/>
      <c r="F115" s="531"/>
      <c r="G115" s="94">
        <v>0</v>
      </c>
      <c r="H115" s="208"/>
      <c r="I115" s="209"/>
      <c r="J115" s="209"/>
      <c r="K115" s="209"/>
      <c r="L115" s="209"/>
      <c r="M115" s="209"/>
      <c r="N115" s="209"/>
      <c r="O115" s="209"/>
      <c r="P115" s="209"/>
      <c r="Q115" s="210"/>
      <c r="R115" s="675"/>
      <c r="S115" s="676"/>
      <c r="T115" s="676"/>
      <c r="U115" s="676"/>
      <c r="V115" s="676"/>
      <c r="W115" s="676"/>
      <c r="X115" s="676"/>
      <c r="Y115" s="676"/>
      <c r="Z115" s="676"/>
      <c r="AA115" s="676"/>
      <c r="AB115" s="676"/>
      <c r="AC115" s="676"/>
      <c r="AD115" s="677"/>
      <c r="AE115" s="519"/>
      <c r="AF115" s="520"/>
      <c r="AG115" s="520"/>
      <c r="AH115" s="520"/>
      <c r="AI115" s="521"/>
      <c r="AJ115" s="214"/>
      <c r="AK115" s="215"/>
      <c r="AL115" s="215"/>
      <c r="AM115" s="215"/>
      <c r="AN115" s="216"/>
      <c r="AO115" s="540"/>
      <c r="AP115" s="540"/>
      <c r="AQ115" s="540"/>
      <c r="AR115" s="540"/>
      <c r="AS115" s="541"/>
    </row>
    <row r="116" spans="2:45" s="37" customFormat="1" ht="15" customHeight="1">
      <c r="B116" s="556"/>
      <c r="C116" s="556"/>
      <c r="D116" s="556"/>
      <c r="E116" s="556"/>
      <c r="F116" s="556"/>
      <c r="G116" s="99">
        <f>G115+1</f>
        <v>1</v>
      </c>
      <c r="H116" s="560"/>
      <c r="I116" s="561"/>
      <c r="J116" s="561"/>
      <c r="K116" s="561"/>
      <c r="L116" s="561"/>
      <c r="M116" s="561"/>
      <c r="N116" s="561"/>
      <c r="O116" s="561"/>
      <c r="P116" s="561"/>
      <c r="Q116" s="562"/>
      <c r="R116" s="550"/>
      <c r="S116" s="551"/>
      <c r="T116" s="551"/>
      <c r="U116" s="551"/>
      <c r="V116" s="551"/>
      <c r="W116" s="551"/>
      <c r="X116" s="551"/>
      <c r="Y116" s="551"/>
      <c r="Z116" s="551"/>
      <c r="AA116" s="551"/>
      <c r="AB116" s="551"/>
      <c r="AC116" s="551"/>
      <c r="AD116" s="551"/>
      <c r="AE116" s="563"/>
      <c r="AF116" s="564"/>
      <c r="AG116" s="564"/>
      <c r="AH116" s="564"/>
      <c r="AI116" s="565"/>
      <c r="AJ116" s="547"/>
      <c r="AK116" s="548"/>
      <c r="AL116" s="548"/>
      <c r="AM116" s="548"/>
      <c r="AN116" s="549"/>
      <c r="AO116" s="532"/>
      <c r="AP116" s="532"/>
      <c r="AQ116" s="532"/>
      <c r="AR116" s="532"/>
      <c r="AS116" s="533"/>
    </row>
    <row r="117" spans="2:45" s="37" customFormat="1" ht="15" customHeight="1">
      <c r="B117" s="556"/>
      <c r="C117" s="556"/>
      <c r="D117" s="556"/>
      <c r="E117" s="556"/>
      <c r="F117" s="556"/>
      <c r="G117" s="91">
        <f t="shared" ref="G117:G127" si="8">G116+1</f>
        <v>2</v>
      </c>
      <c r="H117" s="220"/>
      <c r="I117" s="221"/>
      <c r="J117" s="221"/>
      <c r="K117" s="221"/>
      <c r="L117" s="221"/>
      <c r="M117" s="221"/>
      <c r="N117" s="221"/>
      <c r="O117" s="221"/>
      <c r="P117" s="221"/>
      <c r="Q117" s="222"/>
      <c r="R117" s="550"/>
      <c r="S117" s="551"/>
      <c r="T117" s="551"/>
      <c r="U117" s="551"/>
      <c r="V117" s="551"/>
      <c r="W117" s="551"/>
      <c r="X117" s="551"/>
      <c r="Y117" s="551"/>
      <c r="Z117" s="551"/>
      <c r="AA117" s="551"/>
      <c r="AB117" s="551"/>
      <c r="AC117" s="551"/>
      <c r="AD117" s="551"/>
      <c r="AE117" s="528"/>
      <c r="AF117" s="529"/>
      <c r="AG117" s="529"/>
      <c r="AH117" s="529"/>
      <c r="AI117" s="530"/>
      <c r="AJ117" s="547"/>
      <c r="AK117" s="548"/>
      <c r="AL117" s="548"/>
      <c r="AM117" s="548"/>
      <c r="AN117" s="549"/>
      <c r="AO117" s="534"/>
      <c r="AP117" s="534"/>
      <c r="AQ117" s="534"/>
      <c r="AR117" s="534"/>
      <c r="AS117" s="535"/>
    </row>
    <row r="118" spans="2:45" s="37" customFormat="1" ht="15" customHeight="1">
      <c r="B118" s="556"/>
      <c r="C118" s="556"/>
      <c r="D118" s="556"/>
      <c r="E118" s="556"/>
      <c r="F118" s="556"/>
      <c r="G118" s="91">
        <f t="shared" si="8"/>
        <v>3</v>
      </c>
      <c r="H118" s="220"/>
      <c r="I118" s="221"/>
      <c r="J118" s="221"/>
      <c r="K118" s="221"/>
      <c r="L118" s="221"/>
      <c r="M118" s="221"/>
      <c r="N118" s="221"/>
      <c r="O118" s="221"/>
      <c r="P118" s="221"/>
      <c r="Q118" s="222"/>
      <c r="R118" s="550"/>
      <c r="S118" s="551"/>
      <c r="T118" s="551"/>
      <c r="U118" s="551"/>
      <c r="V118" s="551"/>
      <c r="W118" s="551"/>
      <c r="X118" s="551"/>
      <c r="Y118" s="551"/>
      <c r="Z118" s="551"/>
      <c r="AA118" s="551"/>
      <c r="AB118" s="551"/>
      <c r="AC118" s="551"/>
      <c r="AD118" s="551"/>
      <c r="AE118" s="528"/>
      <c r="AF118" s="529"/>
      <c r="AG118" s="529"/>
      <c r="AH118" s="529"/>
      <c r="AI118" s="530"/>
      <c r="AJ118" s="547"/>
      <c r="AK118" s="548"/>
      <c r="AL118" s="548"/>
      <c r="AM118" s="548"/>
      <c r="AN118" s="549"/>
      <c r="AO118" s="534"/>
      <c r="AP118" s="534"/>
      <c r="AQ118" s="534"/>
      <c r="AR118" s="534"/>
      <c r="AS118" s="535"/>
    </row>
    <row r="119" spans="2:45" s="37" customFormat="1" ht="13.5" customHeight="1">
      <c r="B119" s="556"/>
      <c r="C119" s="556"/>
      <c r="D119" s="556"/>
      <c r="E119" s="556"/>
      <c r="F119" s="556"/>
      <c r="G119" s="87">
        <f t="shared" si="8"/>
        <v>4</v>
      </c>
      <c r="H119" s="220"/>
      <c r="I119" s="221"/>
      <c r="J119" s="221"/>
      <c r="K119" s="221"/>
      <c r="L119" s="221"/>
      <c r="M119" s="221"/>
      <c r="N119" s="221"/>
      <c r="O119" s="221"/>
      <c r="P119" s="221"/>
      <c r="Q119" s="222"/>
      <c r="R119" s="550"/>
      <c r="S119" s="551"/>
      <c r="T119" s="551"/>
      <c r="U119" s="551"/>
      <c r="V119" s="551"/>
      <c r="W119" s="551"/>
      <c r="X119" s="551"/>
      <c r="Y119" s="551"/>
      <c r="Z119" s="551"/>
      <c r="AA119" s="551"/>
      <c r="AB119" s="551"/>
      <c r="AC119" s="551"/>
      <c r="AD119" s="551"/>
      <c r="AE119" s="557"/>
      <c r="AF119" s="558"/>
      <c r="AG119" s="558"/>
      <c r="AH119" s="558"/>
      <c r="AI119" s="559"/>
      <c r="AJ119" s="525"/>
      <c r="AK119" s="526"/>
      <c r="AL119" s="526"/>
      <c r="AM119" s="526"/>
      <c r="AN119" s="527"/>
      <c r="AO119" s="534"/>
      <c r="AP119" s="534"/>
      <c r="AQ119" s="534"/>
      <c r="AR119" s="534"/>
      <c r="AS119" s="535"/>
    </row>
    <row r="120" spans="2:45" s="37" customFormat="1" ht="13.5" customHeight="1">
      <c r="B120" s="556"/>
      <c r="C120" s="556"/>
      <c r="D120" s="556"/>
      <c r="E120" s="556"/>
      <c r="F120" s="556"/>
      <c r="G120" s="87">
        <f t="shared" si="8"/>
        <v>5</v>
      </c>
      <c r="H120" s="220"/>
      <c r="I120" s="221"/>
      <c r="J120" s="221"/>
      <c r="K120" s="221"/>
      <c r="L120" s="221"/>
      <c r="M120" s="221"/>
      <c r="N120" s="221"/>
      <c r="O120" s="221"/>
      <c r="P120" s="221"/>
      <c r="Q120" s="222"/>
      <c r="R120" s="550"/>
      <c r="S120" s="551"/>
      <c r="T120" s="551"/>
      <c r="U120" s="551"/>
      <c r="V120" s="551"/>
      <c r="W120" s="551"/>
      <c r="X120" s="551"/>
      <c r="Y120" s="551"/>
      <c r="Z120" s="551"/>
      <c r="AA120" s="551"/>
      <c r="AB120" s="551"/>
      <c r="AC120" s="551"/>
      <c r="AD120" s="551"/>
      <c r="AE120" s="557"/>
      <c r="AF120" s="558"/>
      <c r="AG120" s="558"/>
      <c r="AH120" s="558"/>
      <c r="AI120" s="559"/>
      <c r="AJ120" s="525"/>
      <c r="AK120" s="526"/>
      <c r="AL120" s="526"/>
      <c r="AM120" s="526"/>
      <c r="AN120" s="527"/>
      <c r="AO120" s="534"/>
      <c r="AP120" s="534"/>
      <c r="AQ120" s="534"/>
      <c r="AR120" s="534"/>
      <c r="AS120" s="535"/>
    </row>
    <row r="121" spans="2:45" s="37" customFormat="1" ht="13.5" customHeight="1">
      <c r="B121" s="556"/>
      <c r="C121" s="556"/>
      <c r="D121" s="556"/>
      <c r="E121" s="556"/>
      <c r="F121" s="556"/>
      <c r="G121" s="87">
        <f t="shared" si="8"/>
        <v>6</v>
      </c>
      <c r="H121" s="220"/>
      <c r="I121" s="221"/>
      <c r="J121" s="221"/>
      <c r="K121" s="221"/>
      <c r="L121" s="221"/>
      <c r="M121" s="221"/>
      <c r="N121" s="221"/>
      <c r="O121" s="221"/>
      <c r="P121" s="221"/>
      <c r="Q121" s="222"/>
      <c r="R121" s="550"/>
      <c r="S121" s="551"/>
      <c r="T121" s="551"/>
      <c r="U121" s="551"/>
      <c r="V121" s="551"/>
      <c r="W121" s="551"/>
      <c r="X121" s="551"/>
      <c r="Y121" s="551"/>
      <c r="Z121" s="551"/>
      <c r="AA121" s="551"/>
      <c r="AB121" s="551"/>
      <c r="AC121" s="551"/>
      <c r="AD121" s="551"/>
      <c r="AE121" s="557"/>
      <c r="AF121" s="558"/>
      <c r="AG121" s="558"/>
      <c r="AH121" s="558"/>
      <c r="AI121" s="559"/>
      <c r="AJ121" s="525"/>
      <c r="AK121" s="526"/>
      <c r="AL121" s="526"/>
      <c r="AM121" s="526"/>
      <c r="AN121" s="527"/>
      <c r="AO121" s="534"/>
      <c r="AP121" s="534"/>
      <c r="AQ121" s="534"/>
      <c r="AR121" s="534"/>
      <c r="AS121" s="535"/>
    </row>
    <row r="122" spans="2:45" s="37" customFormat="1" ht="13.5" customHeight="1">
      <c r="B122" s="556"/>
      <c r="C122" s="556"/>
      <c r="D122" s="556"/>
      <c r="E122" s="556"/>
      <c r="F122" s="556"/>
      <c r="G122" s="87">
        <f t="shared" si="8"/>
        <v>7</v>
      </c>
      <c r="H122" s="220"/>
      <c r="I122" s="221"/>
      <c r="J122" s="221"/>
      <c r="K122" s="221"/>
      <c r="L122" s="221"/>
      <c r="M122" s="221"/>
      <c r="N122" s="221"/>
      <c r="O122" s="221"/>
      <c r="P122" s="221"/>
      <c r="Q122" s="222"/>
      <c r="R122" s="550"/>
      <c r="S122" s="551"/>
      <c r="T122" s="551"/>
      <c r="U122" s="551"/>
      <c r="V122" s="551"/>
      <c r="W122" s="551"/>
      <c r="X122" s="551"/>
      <c r="Y122" s="551"/>
      <c r="Z122" s="551"/>
      <c r="AA122" s="551"/>
      <c r="AB122" s="551"/>
      <c r="AC122" s="551"/>
      <c r="AD122" s="551"/>
      <c r="AE122" s="557"/>
      <c r="AF122" s="558"/>
      <c r="AG122" s="558"/>
      <c r="AH122" s="558"/>
      <c r="AI122" s="559"/>
      <c r="AJ122" s="525"/>
      <c r="AK122" s="526"/>
      <c r="AL122" s="526"/>
      <c r="AM122" s="526"/>
      <c r="AN122" s="527"/>
      <c r="AO122" s="534"/>
      <c r="AP122" s="534"/>
      <c r="AQ122" s="534"/>
      <c r="AR122" s="534"/>
      <c r="AS122" s="535"/>
    </row>
    <row r="123" spans="2:45" s="37" customFormat="1" ht="13.5" customHeight="1">
      <c r="B123" s="556"/>
      <c r="C123" s="556"/>
      <c r="D123" s="556"/>
      <c r="E123" s="556"/>
      <c r="F123" s="556"/>
      <c r="G123" s="87">
        <f t="shared" si="8"/>
        <v>8</v>
      </c>
      <c r="H123" s="220"/>
      <c r="I123" s="221"/>
      <c r="J123" s="221"/>
      <c r="K123" s="221"/>
      <c r="L123" s="221"/>
      <c r="M123" s="221"/>
      <c r="N123" s="221"/>
      <c r="O123" s="221"/>
      <c r="P123" s="221"/>
      <c r="Q123" s="222"/>
      <c r="R123" s="550"/>
      <c r="S123" s="551"/>
      <c r="T123" s="551"/>
      <c r="U123" s="551"/>
      <c r="V123" s="551"/>
      <c r="W123" s="551"/>
      <c r="X123" s="551"/>
      <c r="Y123" s="551"/>
      <c r="Z123" s="551"/>
      <c r="AA123" s="551"/>
      <c r="AB123" s="551"/>
      <c r="AC123" s="551"/>
      <c r="AD123" s="551"/>
      <c r="AE123" s="557"/>
      <c r="AF123" s="558"/>
      <c r="AG123" s="558"/>
      <c r="AH123" s="558"/>
      <c r="AI123" s="559"/>
      <c r="AJ123" s="525"/>
      <c r="AK123" s="526"/>
      <c r="AL123" s="526"/>
      <c r="AM123" s="526"/>
      <c r="AN123" s="527"/>
      <c r="AO123" s="534"/>
      <c r="AP123" s="534"/>
      <c r="AQ123" s="534"/>
      <c r="AR123" s="534"/>
      <c r="AS123" s="535"/>
    </row>
    <row r="124" spans="2:45" s="37" customFormat="1" ht="13.5" customHeight="1">
      <c r="B124" s="556"/>
      <c r="C124" s="556"/>
      <c r="D124" s="556"/>
      <c r="E124" s="556"/>
      <c r="F124" s="556"/>
      <c r="G124" s="87">
        <f t="shared" si="8"/>
        <v>9</v>
      </c>
      <c r="H124" s="220"/>
      <c r="I124" s="221"/>
      <c r="J124" s="221"/>
      <c r="K124" s="221"/>
      <c r="L124" s="221"/>
      <c r="M124" s="221"/>
      <c r="N124" s="221"/>
      <c r="O124" s="221"/>
      <c r="P124" s="221"/>
      <c r="Q124" s="222"/>
      <c r="R124" s="550"/>
      <c r="S124" s="551"/>
      <c r="T124" s="551"/>
      <c r="U124" s="551"/>
      <c r="V124" s="551"/>
      <c r="W124" s="551"/>
      <c r="X124" s="551"/>
      <c r="Y124" s="551"/>
      <c r="Z124" s="551"/>
      <c r="AA124" s="551"/>
      <c r="AB124" s="551"/>
      <c r="AC124" s="551"/>
      <c r="AD124" s="551"/>
      <c r="AE124" s="557"/>
      <c r="AF124" s="558"/>
      <c r="AG124" s="558"/>
      <c r="AH124" s="558"/>
      <c r="AI124" s="559"/>
      <c r="AJ124" s="525"/>
      <c r="AK124" s="526"/>
      <c r="AL124" s="526"/>
      <c r="AM124" s="526"/>
      <c r="AN124" s="527"/>
      <c r="AO124" s="534"/>
      <c r="AP124" s="534"/>
      <c r="AQ124" s="534"/>
      <c r="AR124" s="534"/>
      <c r="AS124" s="535"/>
    </row>
    <row r="125" spans="2:45" s="37" customFormat="1" ht="13.5" customHeight="1">
      <c r="B125" s="556"/>
      <c r="C125" s="556"/>
      <c r="D125" s="556"/>
      <c r="E125" s="556"/>
      <c r="F125" s="556"/>
      <c r="G125" s="87">
        <f t="shared" si="8"/>
        <v>10</v>
      </c>
      <c r="H125" s="220"/>
      <c r="I125" s="221"/>
      <c r="J125" s="221"/>
      <c r="K125" s="221"/>
      <c r="L125" s="221"/>
      <c r="M125" s="221"/>
      <c r="N125" s="221"/>
      <c r="O125" s="221"/>
      <c r="P125" s="221"/>
      <c r="Q125" s="222"/>
      <c r="R125" s="550"/>
      <c r="S125" s="551"/>
      <c r="T125" s="551"/>
      <c r="U125" s="551"/>
      <c r="V125" s="551"/>
      <c r="W125" s="551"/>
      <c r="X125" s="551"/>
      <c r="Y125" s="551"/>
      <c r="Z125" s="551"/>
      <c r="AA125" s="551"/>
      <c r="AB125" s="551"/>
      <c r="AC125" s="551"/>
      <c r="AD125" s="551"/>
      <c r="AE125" s="557"/>
      <c r="AF125" s="558"/>
      <c r="AG125" s="558"/>
      <c r="AH125" s="558"/>
      <c r="AI125" s="559"/>
      <c r="AJ125" s="525"/>
      <c r="AK125" s="526"/>
      <c r="AL125" s="526"/>
      <c r="AM125" s="526"/>
      <c r="AN125" s="527"/>
      <c r="AO125" s="534"/>
      <c r="AP125" s="534"/>
      <c r="AQ125" s="534"/>
      <c r="AR125" s="534"/>
      <c r="AS125" s="535"/>
    </row>
    <row r="126" spans="2:45" s="37" customFormat="1" ht="13.5" customHeight="1">
      <c r="B126" s="556"/>
      <c r="C126" s="556"/>
      <c r="D126" s="556"/>
      <c r="E126" s="556"/>
      <c r="F126" s="556"/>
      <c r="G126" s="87">
        <f t="shared" si="8"/>
        <v>11</v>
      </c>
      <c r="H126" s="220"/>
      <c r="I126" s="221"/>
      <c r="J126" s="221"/>
      <c r="K126" s="221"/>
      <c r="L126" s="221"/>
      <c r="M126" s="221"/>
      <c r="N126" s="221"/>
      <c r="O126" s="221"/>
      <c r="P126" s="221"/>
      <c r="Q126" s="222"/>
      <c r="R126" s="550"/>
      <c r="S126" s="551"/>
      <c r="T126" s="551"/>
      <c r="U126" s="551"/>
      <c r="V126" s="551"/>
      <c r="W126" s="551"/>
      <c r="X126" s="551"/>
      <c r="Y126" s="551"/>
      <c r="Z126" s="551"/>
      <c r="AA126" s="551"/>
      <c r="AB126" s="551"/>
      <c r="AC126" s="551"/>
      <c r="AD126" s="551"/>
      <c r="AE126" s="557"/>
      <c r="AF126" s="558"/>
      <c r="AG126" s="558"/>
      <c r="AH126" s="558"/>
      <c r="AI126" s="559"/>
      <c r="AJ126" s="525"/>
      <c r="AK126" s="526"/>
      <c r="AL126" s="526"/>
      <c r="AM126" s="526"/>
      <c r="AN126" s="527"/>
      <c r="AO126" s="534"/>
      <c r="AP126" s="534"/>
      <c r="AQ126" s="534"/>
      <c r="AR126" s="534"/>
      <c r="AS126" s="535"/>
    </row>
    <row r="127" spans="2:45" s="37" customFormat="1" ht="13.5" customHeight="1">
      <c r="B127" s="556"/>
      <c r="C127" s="556"/>
      <c r="D127" s="556"/>
      <c r="E127" s="556"/>
      <c r="F127" s="556"/>
      <c r="G127" s="87">
        <f t="shared" si="8"/>
        <v>12</v>
      </c>
      <c r="H127" s="220"/>
      <c r="I127" s="221"/>
      <c r="J127" s="221"/>
      <c r="K127" s="221"/>
      <c r="L127" s="221"/>
      <c r="M127" s="221"/>
      <c r="N127" s="221"/>
      <c r="O127" s="221"/>
      <c r="P127" s="221"/>
      <c r="Q127" s="222"/>
      <c r="R127" s="550"/>
      <c r="S127" s="551"/>
      <c r="T127" s="551"/>
      <c r="U127" s="551"/>
      <c r="V127" s="551"/>
      <c r="W127" s="551"/>
      <c r="X127" s="551"/>
      <c r="Y127" s="551"/>
      <c r="Z127" s="551"/>
      <c r="AA127" s="551"/>
      <c r="AB127" s="551"/>
      <c r="AC127" s="551"/>
      <c r="AD127" s="551"/>
      <c r="AE127" s="557"/>
      <c r="AF127" s="558"/>
      <c r="AG127" s="558"/>
      <c r="AH127" s="558"/>
      <c r="AI127" s="559"/>
      <c r="AJ127" s="525"/>
      <c r="AK127" s="526"/>
      <c r="AL127" s="526"/>
      <c r="AM127" s="526"/>
      <c r="AN127" s="527"/>
      <c r="AO127" s="534"/>
      <c r="AP127" s="534"/>
      <c r="AQ127" s="534"/>
      <c r="AR127" s="534"/>
      <c r="AS127" s="535"/>
    </row>
    <row r="128" spans="2:45" s="37" customFormat="1" ht="15" customHeight="1">
      <c r="B128" s="556"/>
      <c r="C128" s="556"/>
      <c r="D128" s="556"/>
      <c r="E128" s="556"/>
      <c r="F128" s="556"/>
      <c r="G128" s="91">
        <f>G127+1</f>
        <v>13</v>
      </c>
      <c r="H128" s="220"/>
      <c r="I128" s="221"/>
      <c r="J128" s="221"/>
      <c r="K128" s="221"/>
      <c r="L128" s="221"/>
      <c r="M128" s="221"/>
      <c r="N128" s="221"/>
      <c r="O128" s="221"/>
      <c r="P128" s="221"/>
      <c r="Q128" s="222"/>
      <c r="R128" s="550"/>
      <c r="S128" s="551"/>
      <c r="T128" s="551"/>
      <c r="U128" s="551"/>
      <c r="V128" s="551"/>
      <c r="W128" s="551"/>
      <c r="X128" s="551"/>
      <c r="Y128" s="551"/>
      <c r="Z128" s="551"/>
      <c r="AA128" s="551"/>
      <c r="AB128" s="551"/>
      <c r="AC128" s="551"/>
      <c r="AD128" s="551"/>
      <c r="AE128" s="528"/>
      <c r="AF128" s="529"/>
      <c r="AG128" s="529"/>
      <c r="AH128" s="529"/>
      <c r="AI128" s="530"/>
      <c r="AJ128" s="547"/>
      <c r="AK128" s="548"/>
      <c r="AL128" s="548"/>
      <c r="AM128" s="548"/>
      <c r="AN128" s="549"/>
      <c r="AO128" s="534"/>
      <c r="AP128" s="534"/>
      <c r="AQ128" s="534"/>
      <c r="AR128" s="534"/>
      <c r="AS128" s="535"/>
    </row>
    <row r="129" spans="2:45" s="37" customFormat="1" ht="15" customHeight="1">
      <c r="B129" s="556"/>
      <c r="C129" s="556"/>
      <c r="D129" s="556"/>
      <c r="E129" s="556"/>
      <c r="F129" s="556"/>
      <c r="G129" s="91">
        <f t="shared" ref="G129" si="9">G128+1</f>
        <v>14</v>
      </c>
      <c r="H129" s="220"/>
      <c r="I129" s="221"/>
      <c r="J129" s="221"/>
      <c r="K129" s="221"/>
      <c r="L129" s="221"/>
      <c r="M129" s="221"/>
      <c r="N129" s="221"/>
      <c r="O129" s="221"/>
      <c r="P129" s="221"/>
      <c r="Q129" s="222"/>
      <c r="R129" s="550"/>
      <c r="S129" s="551"/>
      <c r="T129" s="551"/>
      <c r="U129" s="551"/>
      <c r="V129" s="551"/>
      <c r="W129" s="551"/>
      <c r="X129" s="551"/>
      <c r="Y129" s="551"/>
      <c r="Z129" s="551"/>
      <c r="AA129" s="551"/>
      <c r="AB129" s="551"/>
      <c r="AC129" s="551"/>
      <c r="AD129" s="551"/>
      <c r="AE129" s="528"/>
      <c r="AF129" s="529"/>
      <c r="AG129" s="529"/>
      <c r="AH129" s="529"/>
      <c r="AI129" s="530"/>
      <c r="AJ129" s="547"/>
      <c r="AK129" s="548"/>
      <c r="AL129" s="548"/>
      <c r="AM129" s="548"/>
      <c r="AN129" s="549"/>
      <c r="AO129" s="536"/>
      <c r="AP129" s="536"/>
      <c r="AQ129" s="536"/>
      <c r="AR129" s="536"/>
      <c r="AS129" s="537"/>
    </row>
    <row r="130" spans="2:45" s="37" customFormat="1" ht="5.15" customHeight="1">
      <c r="B130" s="569"/>
      <c r="C130" s="569"/>
      <c r="D130" s="569"/>
      <c r="E130" s="569"/>
      <c r="F130" s="569"/>
      <c r="G130" s="98"/>
      <c r="H130" s="566"/>
      <c r="I130" s="567"/>
      <c r="J130" s="567"/>
      <c r="K130" s="567"/>
      <c r="L130" s="567"/>
      <c r="M130" s="567"/>
      <c r="N130" s="567"/>
      <c r="O130" s="567"/>
      <c r="P130" s="567"/>
      <c r="Q130" s="568"/>
      <c r="R130" s="672"/>
      <c r="S130" s="673"/>
      <c r="T130" s="673"/>
      <c r="U130" s="673"/>
      <c r="V130" s="673"/>
      <c r="W130" s="673"/>
      <c r="X130" s="673"/>
      <c r="Y130" s="673"/>
      <c r="Z130" s="673"/>
      <c r="AA130" s="673"/>
      <c r="AB130" s="673"/>
      <c r="AC130" s="673"/>
      <c r="AD130" s="674"/>
      <c r="AE130" s="582"/>
      <c r="AF130" s="583"/>
      <c r="AG130" s="583"/>
      <c r="AH130" s="583"/>
      <c r="AI130" s="584"/>
      <c r="AJ130" s="544"/>
      <c r="AK130" s="545"/>
      <c r="AL130" s="545"/>
      <c r="AM130" s="545"/>
      <c r="AN130" s="546"/>
      <c r="AO130" s="586"/>
      <c r="AP130" s="586"/>
      <c r="AQ130" s="586"/>
      <c r="AR130" s="586"/>
      <c r="AS130" s="587"/>
    </row>
    <row r="131" spans="2:45" s="85" customFormat="1" ht="20.149999999999999" customHeight="1">
      <c r="B131" s="159"/>
      <c r="C131" s="160"/>
      <c r="D131" s="160"/>
      <c r="E131" s="161"/>
      <c r="F131" s="162"/>
      <c r="G131" s="162"/>
      <c r="H131" s="160" t="s">
        <v>14</v>
      </c>
      <c r="I131" s="160"/>
      <c r="J131" s="160"/>
      <c r="K131" s="160"/>
      <c r="L131" s="160"/>
      <c r="M131" s="160"/>
      <c r="N131" s="160"/>
      <c r="O131" s="160"/>
      <c r="P131" s="160"/>
      <c r="Q131" s="160"/>
      <c r="R131" s="160"/>
      <c r="S131" s="160"/>
      <c r="T131" s="160" t="s">
        <v>14</v>
      </c>
      <c r="U131" s="160"/>
      <c r="V131" s="160"/>
      <c r="W131" s="160"/>
      <c r="X131" s="160"/>
      <c r="Y131" s="596" t="s">
        <v>45</v>
      </c>
      <c r="Z131" s="596"/>
      <c r="AA131" s="596"/>
      <c r="AB131" s="596"/>
      <c r="AC131" s="596"/>
      <c r="AD131" s="596"/>
      <c r="AE131" s="591">
        <f>'CONTROL Fact.'!AE39</f>
        <v>0</v>
      </c>
      <c r="AF131" s="592"/>
      <c r="AG131" s="592"/>
      <c r="AH131" s="592"/>
      <c r="AI131" s="593"/>
      <c r="AJ131" s="588">
        <f>SUM(AE116:AE130)</f>
        <v>0</v>
      </c>
      <c r="AK131" s="589"/>
      <c r="AL131" s="589"/>
      <c r="AM131" s="589"/>
      <c r="AN131" s="590"/>
      <c r="AO131" s="542"/>
      <c r="AP131" s="542"/>
      <c r="AQ131" s="542"/>
      <c r="AR131" s="542"/>
      <c r="AS131" s="543"/>
    </row>
    <row r="132" spans="2:45" s="45" customFormat="1" ht="5.15" customHeight="1">
      <c r="B132" s="594"/>
      <c r="C132" s="594"/>
      <c r="D132" s="594"/>
      <c r="E132" s="594"/>
      <c r="F132" s="594"/>
      <c r="G132" s="180"/>
      <c r="H132" s="573"/>
      <c r="I132" s="573"/>
      <c r="J132" s="573"/>
      <c r="K132" s="573"/>
      <c r="L132" s="573"/>
      <c r="M132" s="573"/>
      <c r="N132" s="573"/>
      <c r="O132" s="573"/>
      <c r="P132" s="573"/>
      <c r="Q132" s="573"/>
      <c r="R132" s="571"/>
      <c r="S132" s="571"/>
      <c r="T132" s="571"/>
      <c r="U132" s="571"/>
      <c r="V132" s="571"/>
      <c r="W132" s="571"/>
      <c r="X132" s="571"/>
      <c r="Y132" s="571"/>
      <c r="Z132" s="571"/>
      <c r="AA132" s="571"/>
      <c r="AB132" s="571"/>
      <c r="AC132" s="571"/>
      <c r="AD132" s="571"/>
      <c r="AE132" s="621"/>
      <c r="AF132" s="621"/>
      <c r="AG132" s="621"/>
      <c r="AH132" s="621"/>
      <c r="AI132" s="621"/>
      <c r="AJ132" s="619"/>
      <c r="AK132" s="619"/>
      <c r="AL132" s="619"/>
      <c r="AM132" s="619"/>
      <c r="AN132" s="619"/>
      <c r="AO132" s="620"/>
      <c r="AP132" s="620"/>
      <c r="AQ132" s="620"/>
      <c r="AR132" s="620"/>
      <c r="AS132" s="620"/>
    </row>
    <row r="133" spans="2:45" s="84" customFormat="1" ht="16.149999999999999" customHeight="1">
      <c r="B133" s="627" t="s">
        <v>3</v>
      </c>
      <c r="C133" s="627"/>
      <c r="D133" s="627"/>
      <c r="E133" s="627"/>
      <c r="F133" s="627"/>
      <c r="G133" s="179" t="s">
        <v>2</v>
      </c>
      <c r="H133" s="570" t="s">
        <v>12</v>
      </c>
      <c r="I133" s="571"/>
      <c r="J133" s="571"/>
      <c r="K133" s="571"/>
      <c r="L133" s="571"/>
      <c r="M133" s="571"/>
      <c r="N133" s="571"/>
      <c r="O133" s="571"/>
      <c r="P133" s="571"/>
      <c r="Q133" s="572"/>
      <c r="R133" s="570" t="s">
        <v>13</v>
      </c>
      <c r="S133" s="571"/>
      <c r="T133" s="571"/>
      <c r="U133" s="571"/>
      <c r="V133" s="571"/>
      <c r="W133" s="571"/>
      <c r="X133" s="571"/>
      <c r="Y133" s="571"/>
      <c r="Z133" s="571"/>
      <c r="AA133" s="571"/>
      <c r="AB133" s="571"/>
      <c r="AC133" s="571"/>
      <c r="AD133" s="571"/>
      <c r="AE133" s="570" t="s">
        <v>4</v>
      </c>
      <c r="AF133" s="571"/>
      <c r="AG133" s="571"/>
      <c r="AH133" s="571"/>
      <c r="AI133" s="572"/>
      <c r="AJ133" s="616" t="s">
        <v>5</v>
      </c>
      <c r="AK133" s="617"/>
      <c r="AL133" s="617"/>
      <c r="AM133" s="617"/>
      <c r="AN133" s="618"/>
      <c r="AO133" s="617" t="s">
        <v>11</v>
      </c>
      <c r="AP133" s="617"/>
      <c r="AQ133" s="617"/>
      <c r="AR133" s="617"/>
      <c r="AS133" s="618"/>
    </row>
    <row r="134" spans="2:45" s="45" customFormat="1" ht="5.15" customHeight="1">
      <c r="B134" s="531"/>
      <c r="C134" s="531"/>
      <c r="D134" s="531"/>
      <c r="E134" s="531"/>
      <c r="F134" s="531"/>
      <c r="G134" s="94">
        <v>0</v>
      </c>
      <c r="H134" s="208"/>
      <c r="I134" s="209"/>
      <c r="J134" s="209"/>
      <c r="K134" s="209"/>
      <c r="L134" s="209"/>
      <c r="M134" s="209"/>
      <c r="N134" s="209"/>
      <c r="O134" s="209"/>
      <c r="P134" s="209"/>
      <c r="Q134" s="210"/>
      <c r="R134" s="675"/>
      <c r="S134" s="676"/>
      <c r="T134" s="676"/>
      <c r="U134" s="676"/>
      <c r="V134" s="676"/>
      <c r="W134" s="676"/>
      <c r="X134" s="676"/>
      <c r="Y134" s="676"/>
      <c r="Z134" s="676"/>
      <c r="AA134" s="676"/>
      <c r="AB134" s="676"/>
      <c r="AC134" s="676"/>
      <c r="AD134" s="677"/>
      <c r="AE134" s="519"/>
      <c r="AF134" s="520"/>
      <c r="AG134" s="520"/>
      <c r="AH134" s="520"/>
      <c r="AI134" s="521"/>
      <c r="AJ134" s="214"/>
      <c r="AK134" s="215"/>
      <c r="AL134" s="215"/>
      <c r="AM134" s="215"/>
      <c r="AN134" s="216"/>
      <c r="AO134" s="540"/>
      <c r="AP134" s="540"/>
      <c r="AQ134" s="540"/>
      <c r="AR134" s="540"/>
      <c r="AS134" s="541"/>
    </row>
    <row r="135" spans="2:45" s="37" customFormat="1" ht="15" customHeight="1">
      <c r="B135" s="556"/>
      <c r="C135" s="556"/>
      <c r="D135" s="556"/>
      <c r="E135" s="556"/>
      <c r="F135" s="556"/>
      <c r="G135" s="99">
        <f>G134+1</f>
        <v>1</v>
      </c>
      <c r="H135" s="560"/>
      <c r="I135" s="561"/>
      <c r="J135" s="561"/>
      <c r="K135" s="561"/>
      <c r="L135" s="561"/>
      <c r="M135" s="561"/>
      <c r="N135" s="561"/>
      <c r="O135" s="561"/>
      <c r="P135" s="561"/>
      <c r="Q135" s="562"/>
      <c r="R135" s="550"/>
      <c r="S135" s="551"/>
      <c r="T135" s="551"/>
      <c r="U135" s="551"/>
      <c r="V135" s="551"/>
      <c r="W135" s="551"/>
      <c r="X135" s="551"/>
      <c r="Y135" s="551"/>
      <c r="Z135" s="551"/>
      <c r="AA135" s="551"/>
      <c r="AB135" s="551"/>
      <c r="AC135" s="551"/>
      <c r="AD135" s="551"/>
      <c r="AE135" s="563"/>
      <c r="AF135" s="564"/>
      <c r="AG135" s="564"/>
      <c r="AH135" s="564"/>
      <c r="AI135" s="565"/>
      <c r="AJ135" s="547"/>
      <c r="AK135" s="548"/>
      <c r="AL135" s="548"/>
      <c r="AM135" s="548"/>
      <c r="AN135" s="549"/>
      <c r="AO135" s="532"/>
      <c r="AP135" s="532"/>
      <c r="AQ135" s="532"/>
      <c r="AR135" s="532"/>
      <c r="AS135" s="533"/>
    </row>
    <row r="136" spans="2:45" s="37" customFormat="1" ht="15" customHeight="1">
      <c r="B136" s="556"/>
      <c r="C136" s="556"/>
      <c r="D136" s="556"/>
      <c r="E136" s="556"/>
      <c r="F136" s="556"/>
      <c r="G136" s="91">
        <f t="shared" ref="G136:G146" si="10">G135+1</f>
        <v>2</v>
      </c>
      <c r="H136" s="220"/>
      <c r="I136" s="221"/>
      <c r="J136" s="221"/>
      <c r="K136" s="221"/>
      <c r="L136" s="221"/>
      <c r="M136" s="221"/>
      <c r="N136" s="221"/>
      <c r="O136" s="221"/>
      <c r="P136" s="221"/>
      <c r="Q136" s="222"/>
      <c r="R136" s="550"/>
      <c r="S136" s="551"/>
      <c r="T136" s="551"/>
      <c r="U136" s="551"/>
      <c r="V136" s="551"/>
      <c r="W136" s="551"/>
      <c r="X136" s="551"/>
      <c r="Y136" s="551"/>
      <c r="Z136" s="551"/>
      <c r="AA136" s="551"/>
      <c r="AB136" s="551"/>
      <c r="AC136" s="551"/>
      <c r="AD136" s="551"/>
      <c r="AE136" s="528"/>
      <c r="AF136" s="529"/>
      <c r="AG136" s="529"/>
      <c r="AH136" s="529"/>
      <c r="AI136" s="530"/>
      <c r="AJ136" s="547"/>
      <c r="AK136" s="548"/>
      <c r="AL136" s="548"/>
      <c r="AM136" s="548"/>
      <c r="AN136" s="549"/>
      <c r="AO136" s="534"/>
      <c r="AP136" s="534"/>
      <c r="AQ136" s="534"/>
      <c r="AR136" s="534"/>
      <c r="AS136" s="535"/>
    </row>
    <row r="137" spans="2:45" s="37" customFormat="1" ht="15" customHeight="1">
      <c r="B137" s="556"/>
      <c r="C137" s="556"/>
      <c r="D137" s="556"/>
      <c r="E137" s="556"/>
      <c r="F137" s="556"/>
      <c r="G137" s="91">
        <f t="shared" si="10"/>
        <v>3</v>
      </c>
      <c r="H137" s="220"/>
      <c r="I137" s="221"/>
      <c r="J137" s="221"/>
      <c r="K137" s="221"/>
      <c r="L137" s="221"/>
      <c r="M137" s="221"/>
      <c r="N137" s="221"/>
      <c r="O137" s="221"/>
      <c r="P137" s="221"/>
      <c r="Q137" s="222"/>
      <c r="R137" s="550"/>
      <c r="S137" s="551"/>
      <c r="T137" s="551"/>
      <c r="U137" s="551"/>
      <c r="V137" s="551"/>
      <c r="W137" s="551"/>
      <c r="X137" s="551"/>
      <c r="Y137" s="551"/>
      <c r="Z137" s="551"/>
      <c r="AA137" s="551"/>
      <c r="AB137" s="551"/>
      <c r="AC137" s="551"/>
      <c r="AD137" s="551"/>
      <c r="AE137" s="528"/>
      <c r="AF137" s="529"/>
      <c r="AG137" s="529"/>
      <c r="AH137" s="529"/>
      <c r="AI137" s="530"/>
      <c r="AJ137" s="547"/>
      <c r="AK137" s="548"/>
      <c r="AL137" s="548"/>
      <c r="AM137" s="548"/>
      <c r="AN137" s="549"/>
      <c r="AO137" s="534"/>
      <c r="AP137" s="534"/>
      <c r="AQ137" s="534"/>
      <c r="AR137" s="534"/>
      <c r="AS137" s="535"/>
    </row>
    <row r="138" spans="2:45" s="37" customFormat="1" ht="13.5" customHeight="1">
      <c r="B138" s="556"/>
      <c r="C138" s="556"/>
      <c r="D138" s="556"/>
      <c r="E138" s="556"/>
      <c r="F138" s="556"/>
      <c r="G138" s="87">
        <f t="shared" si="10"/>
        <v>4</v>
      </c>
      <c r="H138" s="220"/>
      <c r="I138" s="221"/>
      <c r="J138" s="221"/>
      <c r="K138" s="221"/>
      <c r="L138" s="221"/>
      <c r="M138" s="221"/>
      <c r="N138" s="221"/>
      <c r="O138" s="221"/>
      <c r="P138" s="221"/>
      <c r="Q138" s="222"/>
      <c r="R138" s="550"/>
      <c r="S138" s="551"/>
      <c r="T138" s="551"/>
      <c r="U138" s="551"/>
      <c r="V138" s="551"/>
      <c r="W138" s="551"/>
      <c r="X138" s="551"/>
      <c r="Y138" s="551"/>
      <c r="Z138" s="551"/>
      <c r="AA138" s="551"/>
      <c r="AB138" s="551"/>
      <c r="AC138" s="551"/>
      <c r="AD138" s="551"/>
      <c r="AE138" s="557"/>
      <c r="AF138" s="558"/>
      <c r="AG138" s="558"/>
      <c r="AH138" s="558"/>
      <c r="AI138" s="559"/>
      <c r="AJ138" s="525"/>
      <c r="AK138" s="526"/>
      <c r="AL138" s="526"/>
      <c r="AM138" s="526"/>
      <c r="AN138" s="527"/>
      <c r="AO138" s="534"/>
      <c r="AP138" s="534"/>
      <c r="AQ138" s="534"/>
      <c r="AR138" s="534"/>
      <c r="AS138" s="535"/>
    </row>
    <row r="139" spans="2:45" s="37" customFormat="1" ht="13.5" customHeight="1">
      <c r="B139" s="556"/>
      <c r="C139" s="556"/>
      <c r="D139" s="556"/>
      <c r="E139" s="556"/>
      <c r="F139" s="556"/>
      <c r="G139" s="87">
        <f t="shared" si="10"/>
        <v>5</v>
      </c>
      <c r="H139" s="220"/>
      <c r="I139" s="221"/>
      <c r="J139" s="221"/>
      <c r="K139" s="221"/>
      <c r="L139" s="221"/>
      <c r="M139" s="221"/>
      <c r="N139" s="221"/>
      <c r="O139" s="221"/>
      <c r="P139" s="221"/>
      <c r="Q139" s="222"/>
      <c r="R139" s="550"/>
      <c r="S139" s="551"/>
      <c r="T139" s="551"/>
      <c r="U139" s="551"/>
      <c r="V139" s="551"/>
      <c r="W139" s="551"/>
      <c r="X139" s="551"/>
      <c r="Y139" s="551"/>
      <c r="Z139" s="551"/>
      <c r="AA139" s="551"/>
      <c r="AB139" s="551"/>
      <c r="AC139" s="551"/>
      <c r="AD139" s="551"/>
      <c r="AE139" s="557"/>
      <c r="AF139" s="558"/>
      <c r="AG139" s="558"/>
      <c r="AH139" s="558"/>
      <c r="AI139" s="559"/>
      <c r="AJ139" s="525"/>
      <c r="AK139" s="526"/>
      <c r="AL139" s="526"/>
      <c r="AM139" s="526"/>
      <c r="AN139" s="527"/>
      <c r="AO139" s="534"/>
      <c r="AP139" s="534"/>
      <c r="AQ139" s="534"/>
      <c r="AR139" s="534"/>
      <c r="AS139" s="535"/>
    </row>
    <row r="140" spans="2:45" s="37" customFormat="1" ht="13.5" customHeight="1">
      <c r="B140" s="556"/>
      <c r="C140" s="556"/>
      <c r="D140" s="556"/>
      <c r="E140" s="556"/>
      <c r="F140" s="556"/>
      <c r="G140" s="87">
        <f t="shared" si="10"/>
        <v>6</v>
      </c>
      <c r="H140" s="220"/>
      <c r="I140" s="221"/>
      <c r="J140" s="221"/>
      <c r="K140" s="221"/>
      <c r="L140" s="221"/>
      <c r="M140" s="221"/>
      <c r="N140" s="221"/>
      <c r="O140" s="221"/>
      <c r="P140" s="221"/>
      <c r="Q140" s="222"/>
      <c r="R140" s="550"/>
      <c r="S140" s="551"/>
      <c r="T140" s="551"/>
      <c r="U140" s="551"/>
      <c r="V140" s="551"/>
      <c r="W140" s="551"/>
      <c r="X140" s="551"/>
      <c r="Y140" s="551"/>
      <c r="Z140" s="551"/>
      <c r="AA140" s="551"/>
      <c r="AB140" s="551"/>
      <c r="AC140" s="551"/>
      <c r="AD140" s="551"/>
      <c r="AE140" s="557"/>
      <c r="AF140" s="558"/>
      <c r="AG140" s="558"/>
      <c r="AH140" s="558"/>
      <c r="AI140" s="559"/>
      <c r="AJ140" s="525"/>
      <c r="AK140" s="526"/>
      <c r="AL140" s="526"/>
      <c r="AM140" s="526"/>
      <c r="AN140" s="527"/>
      <c r="AO140" s="534"/>
      <c r="AP140" s="534"/>
      <c r="AQ140" s="534"/>
      <c r="AR140" s="534"/>
      <c r="AS140" s="535"/>
    </row>
    <row r="141" spans="2:45" s="37" customFormat="1" ht="13.5" customHeight="1">
      <c r="B141" s="556"/>
      <c r="C141" s="556"/>
      <c r="D141" s="556"/>
      <c r="E141" s="556"/>
      <c r="F141" s="556"/>
      <c r="G141" s="87">
        <f t="shared" si="10"/>
        <v>7</v>
      </c>
      <c r="H141" s="220"/>
      <c r="I141" s="221"/>
      <c r="J141" s="221"/>
      <c r="K141" s="221"/>
      <c r="L141" s="221"/>
      <c r="M141" s="221"/>
      <c r="N141" s="221"/>
      <c r="O141" s="221"/>
      <c r="P141" s="221"/>
      <c r="Q141" s="222"/>
      <c r="R141" s="550"/>
      <c r="S141" s="551"/>
      <c r="T141" s="551"/>
      <c r="U141" s="551"/>
      <c r="V141" s="551"/>
      <c r="W141" s="551"/>
      <c r="X141" s="551"/>
      <c r="Y141" s="551"/>
      <c r="Z141" s="551"/>
      <c r="AA141" s="551"/>
      <c r="AB141" s="551"/>
      <c r="AC141" s="551"/>
      <c r="AD141" s="551"/>
      <c r="AE141" s="557"/>
      <c r="AF141" s="558"/>
      <c r="AG141" s="558"/>
      <c r="AH141" s="558"/>
      <c r="AI141" s="559"/>
      <c r="AJ141" s="525"/>
      <c r="AK141" s="526"/>
      <c r="AL141" s="526"/>
      <c r="AM141" s="526"/>
      <c r="AN141" s="527"/>
      <c r="AO141" s="534"/>
      <c r="AP141" s="534"/>
      <c r="AQ141" s="534"/>
      <c r="AR141" s="534"/>
      <c r="AS141" s="535"/>
    </row>
    <row r="142" spans="2:45" s="37" customFormat="1" ht="13.5" customHeight="1">
      <c r="B142" s="556"/>
      <c r="C142" s="556"/>
      <c r="D142" s="556"/>
      <c r="E142" s="556"/>
      <c r="F142" s="556"/>
      <c r="G142" s="87">
        <f t="shared" si="10"/>
        <v>8</v>
      </c>
      <c r="H142" s="220"/>
      <c r="I142" s="221"/>
      <c r="J142" s="221"/>
      <c r="K142" s="221"/>
      <c r="L142" s="221"/>
      <c r="M142" s="221"/>
      <c r="N142" s="221"/>
      <c r="O142" s="221"/>
      <c r="P142" s="221"/>
      <c r="Q142" s="222"/>
      <c r="R142" s="550"/>
      <c r="S142" s="551"/>
      <c r="T142" s="551"/>
      <c r="U142" s="551"/>
      <c r="V142" s="551"/>
      <c r="W142" s="551"/>
      <c r="X142" s="551"/>
      <c r="Y142" s="551"/>
      <c r="Z142" s="551"/>
      <c r="AA142" s="551"/>
      <c r="AB142" s="551"/>
      <c r="AC142" s="551"/>
      <c r="AD142" s="551"/>
      <c r="AE142" s="557"/>
      <c r="AF142" s="558"/>
      <c r="AG142" s="558"/>
      <c r="AH142" s="558"/>
      <c r="AI142" s="559"/>
      <c r="AJ142" s="525"/>
      <c r="AK142" s="526"/>
      <c r="AL142" s="526"/>
      <c r="AM142" s="526"/>
      <c r="AN142" s="527"/>
      <c r="AO142" s="534"/>
      <c r="AP142" s="534"/>
      <c r="AQ142" s="534"/>
      <c r="AR142" s="534"/>
      <c r="AS142" s="535"/>
    </row>
    <row r="143" spans="2:45" s="37" customFormat="1" ht="13.5" customHeight="1">
      <c r="B143" s="556"/>
      <c r="C143" s="556"/>
      <c r="D143" s="556"/>
      <c r="E143" s="556"/>
      <c r="F143" s="556"/>
      <c r="G143" s="87">
        <f t="shared" si="10"/>
        <v>9</v>
      </c>
      <c r="H143" s="220"/>
      <c r="I143" s="221"/>
      <c r="J143" s="221"/>
      <c r="K143" s="221"/>
      <c r="L143" s="221"/>
      <c r="M143" s="221"/>
      <c r="N143" s="221"/>
      <c r="O143" s="221"/>
      <c r="P143" s="221"/>
      <c r="Q143" s="222"/>
      <c r="R143" s="550"/>
      <c r="S143" s="551"/>
      <c r="T143" s="551"/>
      <c r="U143" s="551"/>
      <c r="V143" s="551"/>
      <c r="W143" s="551"/>
      <c r="X143" s="551"/>
      <c r="Y143" s="551"/>
      <c r="Z143" s="551"/>
      <c r="AA143" s="551"/>
      <c r="AB143" s="551"/>
      <c r="AC143" s="551"/>
      <c r="AD143" s="551"/>
      <c r="AE143" s="557"/>
      <c r="AF143" s="558"/>
      <c r="AG143" s="558"/>
      <c r="AH143" s="558"/>
      <c r="AI143" s="559"/>
      <c r="AJ143" s="525"/>
      <c r="AK143" s="526"/>
      <c r="AL143" s="526"/>
      <c r="AM143" s="526"/>
      <c r="AN143" s="527"/>
      <c r="AO143" s="534"/>
      <c r="AP143" s="534"/>
      <c r="AQ143" s="534"/>
      <c r="AR143" s="534"/>
      <c r="AS143" s="535"/>
    </row>
    <row r="144" spans="2:45" s="37" customFormat="1" ht="13.5" customHeight="1">
      <c r="B144" s="556"/>
      <c r="C144" s="556"/>
      <c r="D144" s="556"/>
      <c r="E144" s="556"/>
      <c r="F144" s="556"/>
      <c r="G144" s="87">
        <f t="shared" si="10"/>
        <v>10</v>
      </c>
      <c r="H144" s="220"/>
      <c r="I144" s="221"/>
      <c r="J144" s="221"/>
      <c r="K144" s="221"/>
      <c r="L144" s="221"/>
      <c r="M144" s="221"/>
      <c r="N144" s="221"/>
      <c r="O144" s="221"/>
      <c r="P144" s="221"/>
      <c r="Q144" s="222"/>
      <c r="R144" s="550"/>
      <c r="S144" s="551"/>
      <c r="T144" s="551"/>
      <c r="U144" s="551"/>
      <c r="V144" s="551"/>
      <c r="W144" s="551"/>
      <c r="X144" s="551"/>
      <c r="Y144" s="551"/>
      <c r="Z144" s="551"/>
      <c r="AA144" s="551"/>
      <c r="AB144" s="551"/>
      <c r="AC144" s="551"/>
      <c r="AD144" s="551"/>
      <c r="AE144" s="557"/>
      <c r="AF144" s="558"/>
      <c r="AG144" s="558"/>
      <c r="AH144" s="558"/>
      <c r="AI144" s="559"/>
      <c r="AJ144" s="525"/>
      <c r="AK144" s="526"/>
      <c r="AL144" s="526"/>
      <c r="AM144" s="526"/>
      <c r="AN144" s="527"/>
      <c r="AO144" s="534"/>
      <c r="AP144" s="534"/>
      <c r="AQ144" s="534"/>
      <c r="AR144" s="534"/>
      <c r="AS144" s="535"/>
    </row>
    <row r="145" spans="2:45" s="37" customFormat="1" ht="13.5" customHeight="1">
      <c r="B145" s="556"/>
      <c r="C145" s="556"/>
      <c r="D145" s="556"/>
      <c r="E145" s="556"/>
      <c r="F145" s="556"/>
      <c r="G145" s="87">
        <f t="shared" si="10"/>
        <v>11</v>
      </c>
      <c r="H145" s="220"/>
      <c r="I145" s="221"/>
      <c r="J145" s="221"/>
      <c r="K145" s="221"/>
      <c r="L145" s="221"/>
      <c r="M145" s="221"/>
      <c r="N145" s="221"/>
      <c r="O145" s="221"/>
      <c r="P145" s="221"/>
      <c r="Q145" s="222"/>
      <c r="R145" s="550"/>
      <c r="S145" s="551"/>
      <c r="T145" s="551"/>
      <c r="U145" s="551"/>
      <c r="V145" s="551"/>
      <c r="W145" s="551"/>
      <c r="X145" s="551"/>
      <c r="Y145" s="551"/>
      <c r="Z145" s="551"/>
      <c r="AA145" s="551"/>
      <c r="AB145" s="551"/>
      <c r="AC145" s="551"/>
      <c r="AD145" s="551"/>
      <c r="AE145" s="557"/>
      <c r="AF145" s="558"/>
      <c r="AG145" s="558"/>
      <c r="AH145" s="558"/>
      <c r="AI145" s="559"/>
      <c r="AJ145" s="525"/>
      <c r="AK145" s="526"/>
      <c r="AL145" s="526"/>
      <c r="AM145" s="526"/>
      <c r="AN145" s="527"/>
      <c r="AO145" s="534"/>
      <c r="AP145" s="534"/>
      <c r="AQ145" s="534"/>
      <c r="AR145" s="534"/>
      <c r="AS145" s="535"/>
    </row>
    <row r="146" spans="2:45" s="37" customFormat="1" ht="13.5" customHeight="1">
      <c r="B146" s="556"/>
      <c r="C146" s="556"/>
      <c r="D146" s="556"/>
      <c r="E146" s="556"/>
      <c r="F146" s="556"/>
      <c r="G146" s="87">
        <f t="shared" si="10"/>
        <v>12</v>
      </c>
      <c r="H146" s="220"/>
      <c r="I146" s="221"/>
      <c r="J146" s="221"/>
      <c r="K146" s="221"/>
      <c r="L146" s="221"/>
      <c r="M146" s="221"/>
      <c r="N146" s="221"/>
      <c r="O146" s="221"/>
      <c r="P146" s="221"/>
      <c r="Q146" s="222"/>
      <c r="R146" s="550"/>
      <c r="S146" s="551"/>
      <c r="T146" s="551"/>
      <c r="U146" s="551"/>
      <c r="V146" s="551"/>
      <c r="W146" s="551"/>
      <c r="X146" s="551"/>
      <c r="Y146" s="551"/>
      <c r="Z146" s="551"/>
      <c r="AA146" s="551"/>
      <c r="AB146" s="551"/>
      <c r="AC146" s="551"/>
      <c r="AD146" s="551"/>
      <c r="AE146" s="557"/>
      <c r="AF146" s="558"/>
      <c r="AG146" s="558"/>
      <c r="AH146" s="558"/>
      <c r="AI146" s="559"/>
      <c r="AJ146" s="525"/>
      <c r="AK146" s="526"/>
      <c r="AL146" s="526"/>
      <c r="AM146" s="526"/>
      <c r="AN146" s="527"/>
      <c r="AO146" s="534"/>
      <c r="AP146" s="534"/>
      <c r="AQ146" s="534"/>
      <c r="AR146" s="534"/>
      <c r="AS146" s="535"/>
    </row>
    <row r="147" spans="2:45" s="37" customFormat="1" ht="15" customHeight="1">
      <c r="B147" s="556"/>
      <c r="C147" s="556"/>
      <c r="D147" s="556"/>
      <c r="E147" s="556"/>
      <c r="F147" s="556"/>
      <c r="G147" s="91">
        <f>G146+1</f>
        <v>13</v>
      </c>
      <c r="H147" s="220"/>
      <c r="I147" s="221"/>
      <c r="J147" s="221"/>
      <c r="K147" s="221"/>
      <c r="L147" s="221"/>
      <c r="M147" s="221"/>
      <c r="N147" s="221"/>
      <c r="O147" s="221"/>
      <c r="P147" s="221"/>
      <c r="Q147" s="222"/>
      <c r="R147" s="550"/>
      <c r="S147" s="551"/>
      <c r="T147" s="551"/>
      <c r="U147" s="551"/>
      <c r="V147" s="551"/>
      <c r="W147" s="551"/>
      <c r="X147" s="551"/>
      <c r="Y147" s="551"/>
      <c r="Z147" s="551"/>
      <c r="AA147" s="551"/>
      <c r="AB147" s="551"/>
      <c r="AC147" s="551"/>
      <c r="AD147" s="551"/>
      <c r="AE147" s="528"/>
      <c r="AF147" s="529"/>
      <c r="AG147" s="529"/>
      <c r="AH147" s="529"/>
      <c r="AI147" s="530"/>
      <c r="AJ147" s="547"/>
      <c r="AK147" s="548"/>
      <c r="AL147" s="548"/>
      <c r="AM147" s="548"/>
      <c r="AN147" s="549"/>
      <c r="AO147" s="534"/>
      <c r="AP147" s="534"/>
      <c r="AQ147" s="534"/>
      <c r="AR147" s="534"/>
      <c r="AS147" s="535"/>
    </row>
    <row r="148" spans="2:45" s="37" customFormat="1" ht="15" customHeight="1">
      <c r="B148" s="556"/>
      <c r="C148" s="556"/>
      <c r="D148" s="556"/>
      <c r="E148" s="556"/>
      <c r="F148" s="556"/>
      <c r="G148" s="91">
        <f t="shared" ref="G148" si="11">G147+1</f>
        <v>14</v>
      </c>
      <c r="H148" s="220"/>
      <c r="I148" s="221"/>
      <c r="J148" s="221"/>
      <c r="K148" s="221"/>
      <c r="L148" s="221"/>
      <c r="M148" s="221"/>
      <c r="N148" s="221"/>
      <c r="O148" s="221"/>
      <c r="P148" s="221"/>
      <c r="Q148" s="222"/>
      <c r="R148" s="550"/>
      <c r="S148" s="551"/>
      <c r="T148" s="551"/>
      <c r="U148" s="551"/>
      <c r="V148" s="551"/>
      <c r="W148" s="551"/>
      <c r="X148" s="551"/>
      <c r="Y148" s="551"/>
      <c r="Z148" s="551"/>
      <c r="AA148" s="551"/>
      <c r="AB148" s="551"/>
      <c r="AC148" s="551"/>
      <c r="AD148" s="551"/>
      <c r="AE148" s="528"/>
      <c r="AF148" s="529"/>
      <c r="AG148" s="529"/>
      <c r="AH148" s="529"/>
      <c r="AI148" s="530"/>
      <c r="AJ148" s="547"/>
      <c r="AK148" s="548"/>
      <c r="AL148" s="548"/>
      <c r="AM148" s="548"/>
      <c r="AN148" s="549"/>
      <c r="AO148" s="536"/>
      <c r="AP148" s="536"/>
      <c r="AQ148" s="536"/>
      <c r="AR148" s="536"/>
      <c r="AS148" s="537"/>
    </row>
    <row r="149" spans="2:45" s="37" customFormat="1" ht="5.15" customHeight="1">
      <c r="B149" s="569"/>
      <c r="C149" s="569"/>
      <c r="D149" s="569"/>
      <c r="E149" s="569"/>
      <c r="F149" s="569"/>
      <c r="G149" s="98"/>
      <c r="H149" s="566"/>
      <c r="I149" s="567"/>
      <c r="J149" s="567"/>
      <c r="K149" s="567"/>
      <c r="L149" s="567"/>
      <c r="M149" s="567"/>
      <c r="N149" s="567"/>
      <c r="O149" s="567"/>
      <c r="P149" s="567"/>
      <c r="Q149" s="568"/>
      <c r="R149" s="672"/>
      <c r="S149" s="673"/>
      <c r="T149" s="673"/>
      <c r="U149" s="673"/>
      <c r="V149" s="673"/>
      <c r="W149" s="673"/>
      <c r="X149" s="673"/>
      <c r="Y149" s="673"/>
      <c r="Z149" s="673"/>
      <c r="AA149" s="673"/>
      <c r="AB149" s="673"/>
      <c r="AC149" s="673"/>
      <c r="AD149" s="674"/>
      <c r="AE149" s="582"/>
      <c r="AF149" s="583"/>
      <c r="AG149" s="583"/>
      <c r="AH149" s="583"/>
      <c r="AI149" s="584"/>
      <c r="AJ149" s="544"/>
      <c r="AK149" s="545"/>
      <c r="AL149" s="545"/>
      <c r="AM149" s="545"/>
      <c r="AN149" s="546"/>
      <c r="AO149" s="586"/>
      <c r="AP149" s="586"/>
      <c r="AQ149" s="586"/>
      <c r="AR149" s="586"/>
      <c r="AS149" s="587"/>
    </row>
    <row r="150" spans="2:45" s="85" customFormat="1" ht="20.149999999999999" customHeight="1">
      <c r="B150" s="159"/>
      <c r="C150" s="160"/>
      <c r="D150" s="160"/>
      <c r="E150" s="161"/>
      <c r="F150" s="162"/>
      <c r="G150" s="162"/>
      <c r="H150" s="160" t="s">
        <v>14</v>
      </c>
      <c r="I150" s="160"/>
      <c r="J150" s="160"/>
      <c r="K150" s="160"/>
      <c r="L150" s="160"/>
      <c r="M150" s="160"/>
      <c r="N150" s="160"/>
      <c r="O150" s="160"/>
      <c r="P150" s="160"/>
      <c r="Q150" s="160"/>
      <c r="R150" s="160"/>
      <c r="S150" s="160"/>
      <c r="T150" s="160" t="s">
        <v>14</v>
      </c>
      <c r="U150" s="160"/>
      <c r="V150" s="160"/>
      <c r="W150" s="160"/>
      <c r="X150" s="160"/>
      <c r="Y150" s="596" t="s">
        <v>46</v>
      </c>
      <c r="Z150" s="596"/>
      <c r="AA150" s="596"/>
      <c r="AB150" s="596"/>
      <c r="AC150" s="596"/>
      <c r="AD150" s="596"/>
      <c r="AE150" s="591">
        <f>'CONTROL Fact.'!AE41</f>
        <v>0</v>
      </c>
      <c r="AF150" s="592"/>
      <c r="AG150" s="592"/>
      <c r="AH150" s="592"/>
      <c r="AI150" s="593"/>
      <c r="AJ150" s="588">
        <f>SUM(AE135:AE149)</f>
        <v>0</v>
      </c>
      <c r="AK150" s="589"/>
      <c r="AL150" s="589"/>
      <c r="AM150" s="589"/>
      <c r="AN150" s="590"/>
      <c r="AO150" s="542"/>
      <c r="AP150" s="542"/>
      <c r="AQ150" s="542"/>
      <c r="AR150" s="542"/>
      <c r="AS150" s="543"/>
    </row>
    <row r="151" spans="2:45" s="45" customFormat="1" ht="5.15" customHeight="1">
      <c r="B151" s="594"/>
      <c r="C151" s="594"/>
      <c r="D151" s="594"/>
      <c r="E151" s="594"/>
      <c r="F151" s="594"/>
      <c r="G151" s="180"/>
      <c r="H151" s="573"/>
      <c r="I151" s="573"/>
      <c r="J151" s="573"/>
      <c r="K151" s="573"/>
      <c r="L151" s="573"/>
      <c r="M151" s="573"/>
      <c r="N151" s="573"/>
      <c r="O151" s="573"/>
      <c r="P151" s="573"/>
      <c r="Q151" s="573"/>
      <c r="R151" s="571"/>
      <c r="S151" s="571"/>
      <c r="T151" s="571"/>
      <c r="U151" s="571"/>
      <c r="V151" s="571"/>
      <c r="W151" s="571"/>
      <c r="X151" s="571"/>
      <c r="Y151" s="571"/>
      <c r="Z151" s="571"/>
      <c r="AA151" s="571"/>
      <c r="AB151" s="571"/>
      <c r="AC151" s="571"/>
      <c r="AD151" s="571"/>
      <c r="AE151" s="621"/>
      <c r="AF151" s="621"/>
      <c r="AG151" s="621"/>
      <c r="AH151" s="621"/>
      <c r="AI151" s="621"/>
      <c r="AJ151" s="619"/>
      <c r="AK151" s="619"/>
      <c r="AL151" s="619"/>
      <c r="AM151" s="619"/>
      <c r="AN151" s="619"/>
      <c r="AO151" s="620"/>
      <c r="AP151" s="620"/>
      <c r="AQ151" s="620"/>
      <c r="AR151" s="620"/>
      <c r="AS151" s="620"/>
    </row>
    <row r="152" spans="2:45" s="84" customFormat="1" ht="16.149999999999999" customHeight="1">
      <c r="B152" s="627" t="s">
        <v>3</v>
      </c>
      <c r="C152" s="627"/>
      <c r="D152" s="627"/>
      <c r="E152" s="627"/>
      <c r="F152" s="627"/>
      <c r="G152" s="179" t="s">
        <v>2</v>
      </c>
      <c r="H152" s="570" t="s">
        <v>12</v>
      </c>
      <c r="I152" s="571"/>
      <c r="J152" s="571"/>
      <c r="K152" s="571"/>
      <c r="L152" s="571"/>
      <c r="M152" s="571"/>
      <c r="N152" s="571"/>
      <c r="O152" s="571"/>
      <c r="P152" s="571"/>
      <c r="Q152" s="572"/>
      <c r="R152" s="570" t="s">
        <v>13</v>
      </c>
      <c r="S152" s="571"/>
      <c r="T152" s="571"/>
      <c r="U152" s="571"/>
      <c r="V152" s="571"/>
      <c r="W152" s="571"/>
      <c r="X152" s="571"/>
      <c r="Y152" s="571"/>
      <c r="Z152" s="571"/>
      <c r="AA152" s="571"/>
      <c r="AB152" s="571"/>
      <c r="AC152" s="571"/>
      <c r="AD152" s="571"/>
      <c r="AE152" s="570" t="s">
        <v>4</v>
      </c>
      <c r="AF152" s="571"/>
      <c r="AG152" s="571"/>
      <c r="AH152" s="571"/>
      <c r="AI152" s="572"/>
      <c r="AJ152" s="616" t="s">
        <v>5</v>
      </c>
      <c r="AK152" s="617"/>
      <c r="AL152" s="617"/>
      <c r="AM152" s="617"/>
      <c r="AN152" s="618"/>
      <c r="AO152" s="617" t="s">
        <v>11</v>
      </c>
      <c r="AP152" s="617"/>
      <c r="AQ152" s="617"/>
      <c r="AR152" s="617"/>
      <c r="AS152" s="618"/>
    </row>
    <row r="153" spans="2:45" s="45" customFormat="1" ht="5.15" customHeight="1">
      <c r="B153" s="531"/>
      <c r="C153" s="531"/>
      <c r="D153" s="531"/>
      <c r="E153" s="531"/>
      <c r="F153" s="531"/>
      <c r="G153" s="94">
        <v>0</v>
      </c>
      <c r="H153" s="208"/>
      <c r="I153" s="209"/>
      <c r="J153" s="209"/>
      <c r="K153" s="209"/>
      <c r="L153" s="209"/>
      <c r="M153" s="209"/>
      <c r="N153" s="209"/>
      <c r="O153" s="209"/>
      <c r="P153" s="209"/>
      <c r="Q153" s="210"/>
      <c r="R153" s="675"/>
      <c r="S153" s="676"/>
      <c r="T153" s="676"/>
      <c r="U153" s="676"/>
      <c r="V153" s="676"/>
      <c r="W153" s="676"/>
      <c r="X153" s="676"/>
      <c r="Y153" s="676"/>
      <c r="Z153" s="676"/>
      <c r="AA153" s="676"/>
      <c r="AB153" s="676"/>
      <c r="AC153" s="676"/>
      <c r="AD153" s="677"/>
      <c r="AE153" s="519"/>
      <c r="AF153" s="520"/>
      <c r="AG153" s="520"/>
      <c r="AH153" s="520"/>
      <c r="AI153" s="521"/>
      <c r="AJ153" s="214"/>
      <c r="AK153" s="215"/>
      <c r="AL153" s="215"/>
      <c r="AM153" s="215"/>
      <c r="AN153" s="216"/>
      <c r="AO153" s="540"/>
      <c r="AP153" s="540"/>
      <c r="AQ153" s="540"/>
      <c r="AR153" s="540"/>
      <c r="AS153" s="541"/>
    </row>
    <row r="154" spans="2:45" s="37" customFormat="1" ht="15" customHeight="1">
      <c r="B154" s="556"/>
      <c r="C154" s="556"/>
      <c r="D154" s="556"/>
      <c r="E154" s="556"/>
      <c r="F154" s="556"/>
      <c r="G154" s="99">
        <f>G153+1</f>
        <v>1</v>
      </c>
      <c r="H154" s="560"/>
      <c r="I154" s="561"/>
      <c r="J154" s="561"/>
      <c r="K154" s="561"/>
      <c r="L154" s="561"/>
      <c r="M154" s="561"/>
      <c r="N154" s="561"/>
      <c r="O154" s="561"/>
      <c r="P154" s="561"/>
      <c r="Q154" s="562"/>
      <c r="R154" s="550"/>
      <c r="S154" s="551"/>
      <c r="T154" s="551"/>
      <c r="U154" s="551"/>
      <c r="V154" s="551"/>
      <c r="W154" s="551"/>
      <c r="X154" s="551"/>
      <c r="Y154" s="551"/>
      <c r="Z154" s="551"/>
      <c r="AA154" s="551"/>
      <c r="AB154" s="551"/>
      <c r="AC154" s="551"/>
      <c r="AD154" s="551"/>
      <c r="AE154" s="563"/>
      <c r="AF154" s="564"/>
      <c r="AG154" s="564"/>
      <c r="AH154" s="564"/>
      <c r="AI154" s="565"/>
      <c r="AJ154" s="547"/>
      <c r="AK154" s="548"/>
      <c r="AL154" s="548"/>
      <c r="AM154" s="548"/>
      <c r="AN154" s="549"/>
      <c r="AO154" s="532"/>
      <c r="AP154" s="532"/>
      <c r="AQ154" s="532"/>
      <c r="AR154" s="532"/>
      <c r="AS154" s="533"/>
    </row>
    <row r="155" spans="2:45" s="37" customFormat="1" ht="15" customHeight="1">
      <c r="B155" s="556"/>
      <c r="C155" s="556"/>
      <c r="D155" s="556"/>
      <c r="E155" s="556"/>
      <c r="F155" s="556"/>
      <c r="G155" s="91">
        <f t="shared" ref="G155:G165" si="12">G154+1</f>
        <v>2</v>
      </c>
      <c r="H155" s="220"/>
      <c r="I155" s="221"/>
      <c r="J155" s="221"/>
      <c r="K155" s="221"/>
      <c r="L155" s="221"/>
      <c r="M155" s="221"/>
      <c r="N155" s="221"/>
      <c r="O155" s="221"/>
      <c r="P155" s="221"/>
      <c r="Q155" s="222"/>
      <c r="R155" s="550"/>
      <c r="S155" s="551"/>
      <c r="T155" s="551"/>
      <c r="U155" s="551"/>
      <c r="V155" s="551"/>
      <c r="W155" s="551"/>
      <c r="X155" s="551"/>
      <c r="Y155" s="551"/>
      <c r="Z155" s="551"/>
      <c r="AA155" s="551"/>
      <c r="AB155" s="551"/>
      <c r="AC155" s="551"/>
      <c r="AD155" s="551"/>
      <c r="AE155" s="528"/>
      <c r="AF155" s="529"/>
      <c r="AG155" s="529"/>
      <c r="AH155" s="529"/>
      <c r="AI155" s="530"/>
      <c r="AJ155" s="547"/>
      <c r="AK155" s="548"/>
      <c r="AL155" s="548"/>
      <c r="AM155" s="548"/>
      <c r="AN155" s="549"/>
      <c r="AO155" s="534"/>
      <c r="AP155" s="534"/>
      <c r="AQ155" s="534"/>
      <c r="AR155" s="534"/>
      <c r="AS155" s="535"/>
    </row>
    <row r="156" spans="2:45" s="37" customFormat="1" ht="15" customHeight="1">
      <c r="B156" s="556"/>
      <c r="C156" s="556"/>
      <c r="D156" s="556"/>
      <c r="E156" s="556"/>
      <c r="F156" s="556"/>
      <c r="G156" s="91">
        <f t="shared" si="12"/>
        <v>3</v>
      </c>
      <c r="H156" s="220"/>
      <c r="I156" s="221"/>
      <c r="J156" s="221"/>
      <c r="K156" s="221"/>
      <c r="L156" s="221"/>
      <c r="M156" s="221"/>
      <c r="N156" s="221"/>
      <c r="O156" s="221"/>
      <c r="P156" s="221"/>
      <c r="Q156" s="222"/>
      <c r="R156" s="550"/>
      <c r="S156" s="551"/>
      <c r="T156" s="551"/>
      <c r="U156" s="551"/>
      <c r="V156" s="551"/>
      <c r="W156" s="551"/>
      <c r="X156" s="551"/>
      <c r="Y156" s="551"/>
      <c r="Z156" s="551"/>
      <c r="AA156" s="551"/>
      <c r="AB156" s="551"/>
      <c r="AC156" s="551"/>
      <c r="AD156" s="551"/>
      <c r="AE156" s="528"/>
      <c r="AF156" s="529"/>
      <c r="AG156" s="529"/>
      <c r="AH156" s="529"/>
      <c r="AI156" s="530"/>
      <c r="AJ156" s="547"/>
      <c r="AK156" s="548"/>
      <c r="AL156" s="548"/>
      <c r="AM156" s="548"/>
      <c r="AN156" s="549"/>
      <c r="AO156" s="534"/>
      <c r="AP156" s="534"/>
      <c r="AQ156" s="534"/>
      <c r="AR156" s="534"/>
      <c r="AS156" s="535"/>
    </row>
    <row r="157" spans="2:45" s="37" customFormat="1" ht="13.5" customHeight="1">
      <c r="B157" s="556"/>
      <c r="C157" s="556"/>
      <c r="D157" s="556"/>
      <c r="E157" s="556"/>
      <c r="F157" s="556"/>
      <c r="G157" s="87">
        <f t="shared" si="12"/>
        <v>4</v>
      </c>
      <c r="H157" s="220"/>
      <c r="I157" s="221"/>
      <c r="J157" s="221"/>
      <c r="K157" s="221"/>
      <c r="L157" s="221"/>
      <c r="M157" s="221"/>
      <c r="N157" s="221"/>
      <c r="O157" s="221"/>
      <c r="P157" s="221"/>
      <c r="Q157" s="222"/>
      <c r="R157" s="550"/>
      <c r="S157" s="551"/>
      <c r="T157" s="551"/>
      <c r="U157" s="551"/>
      <c r="V157" s="551"/>
      <c r="W157" s="551"/>
      <c r="X157" s="551"/>
      <c r="Y157" s="551"/>
      <c r="Z157" s="551"/>
      <c r="AA157" s="551"/>
      <c r="AB157" s="551"/>
      <c r="AC157" s="551"/>
      <c r="AD157" s="551"/>
      <c r="AE157" s="557"/>
      <c r="AF157" s="558"/>
      <c r="AG157" s="558"/>
      <c r="AH157" s="558"/>
      <c r="AI157" s="559"/>
      <c r="AJ157" s="525"/>
      <c r="AK157" s="526"/>
      <c r="AL157" s="526"/>
      <c r="AM157" s="526"/>
      <c r="AN157" s="527"/>
      <c r="AO157" s="534"/>
      <c r="AP157" s="534"/>
      <c r="AQ157" s="534"/>
      <c r="AR157" s="534"/>
      <c r="AS157" s="535"/>
    </row>
    <row r="158" spans="2:45" s="37" customFormat="1" ht="13.5" customHeight="1">
      <c r="B158" s="556"/>
      <c r="C158" s="556"/>
      <c r="D158" s="556"/>
      <c r="E158" s="556"/>
      <c r="F158" s="556"/>
      <c r="G158" s="87">
        <f t="shared" si="12"/>
        <v>5</v>
      </c>
      <c r="H158" s="220"/>
      <c r="I158" s="221"/>
      <c r="J158" s="221"/>
      <c r="K158" s="221"/>
      <c r="L158" s="221"/>
      <c r="M158" s="221"/>
      <c r="N158" s="221"/>
      <c r="O158" s="221"/>
      <c r="P158" s="221"/>
      <c r="Q158" s="222"/>
      <c r="R158" s="550"/>
      <c r="S158" s="551"/>
      <c r="T158" s="551"/>
      <c r="U158" s="551"/>
      <c r="V158" s="551"/>
      <c r="W158" s="551"/>
      <c r="X158" s="551"/>
      <c r="Y158" s="551"/>
      <c r="Z158" s="551"/>
      <c r="AA158" s="551"/>
      <c r="AB158" s="551"/>
      <c r="AC158" s="551"/>
      <c r="AD158" s="551"/>
      <c r="AE158" s="557"/>
      <c r="AF158" s="558"/>
      <c r="AG158" s="558"/>
      <c r="AH158" s="558"/>
      <c r="AI158" s="559"/>
      <c r="AJ158" s="525"/>
      <c r="AK158" s="526"/>
      <c r="AL158" s="526"/>
      <c r="AM158" s="526"/>
      <c r="AN158" s="527"/>
      <c r="AO158" s="534"/>
      <c r="AP158" s="534"/>
      <c r="AQ158" s="534"/>
      <c r="AR158" s="534"/>
      <c r="AS158" s="535"/>
    </row>
    <row r="159" spans="2:45" s="37" customFormat="1" ht="13.5" customHeight="1">
      <c r="B159" s="556"/>
      <c r="C159" s="556"/>
      <c r="D159" s="556"/>
      <c r="E159" s="556"/>
      <c r="F159" s="556"/>
      <c r="G159" s="87">
        <f t="shared" si="12"/>
        <v>6</v>
      </c>
      <c r="H159" s="220"/>
      <c r="I159" s="221"/>
      <c r="J159" s="221"/>
      <c r="K159" s="221"/>
      <c r="L159" s="221"/>
      <c r="M159" s="221"/>
      <c r="N159" s="221"/>
      <c r="O159" s="221"/>
      <c r="P159" s="221"/>
      <c r="Q159" s="222"/>
      <c r="R159" s="550"/>
      <c r="S159" s="551"/>
      <c r="T159" s="551"/>
      <c r="U159" s="551"/>
      <c r="V159" s="551"/>
      <c r="W159" s="551"/>
      <c r="X159" s="551"/>
      <c r="Y159" s="551"/>
      <c r="Z159" s="551"/>
      <c r="AA159" s="551"/>
      <c r="AB159" s="551"/>
      <c r="AC159" s="551"/>
      <c r="AD159" s="551"/>
      <c r="AE159" s="557"/>
      <c r="AF159" s="558"/>
      <c r="AG159" s="558"/>
      <c r="AH159" s="558"/>
      <c r="AI159" s="559"/>
      <c r="AJ159" s="525"/>
      <c r="AK159" s="526"/>
      <c r="AL159" s="526"/>
      <c r="AM159" s="526"/>
      <c r="AN159" s="527"/>
      <c r="AO159" s="534"/>
      <c r="AP159" s="534"/>
      <c r="AQ159" s="534"/>
      <c r="AR159" s="534"/>
      <c r="AS159" s="535"/>
    </row>
    <row r="160" spans="2:45" s="37" customFormat="1" ht="13.5" customHeight="1">
      <c r="B160" s="556"/>
      <c r="C160" s="556"/>
      <c r="D160" s="556"/>
      <c r="E160" s="556"/>
      <c r="F160" s="556"/>
      <c r="G160" s="87">
        <f t="shared" si="12"/>
        <v>7</v>
      </c>
      <c r="H160" s="220"/>
      <c r="I160" s="221"/>
      <c r="J160" s="221"/>
      <c r="K160" s="221"/>
      <c r="L160" s="221"/>
      <c r="M160" s="221"/>
      <c r="N160" s="221"/>
      <c r="O160" s="221"/>
      <c r="P160" s="221"/>
      <c r="Q160" s="222"/>
      <c r="R160" s="550"/>
      <c r="S160" s="551"/>
      <c r="T160" s="551"/>
      <c r="U160" s="551"/>
      <c r="V160" s="551"/>
      <c r="W160" s="551"/>
      <c r="X160" s="551"/>
      <c r="Y160" s="551"/>
      <c r="Z160" s="551"/>
      <c r="AA160" s="551"/>
      <c r="AB160" s="551"/>
      <c r="AC160" s="551"/>
      <c r="AD160" s="551"/>
      <c r="AE160" s="557"/>
      <c r="AF160" s="558"/>
      <c r="AG160" s="558"/>
      <c r="AH160" s="558"/>
      <c r="AI160" s="559"/>
      <c r="AJ160" s="525"/>
      <c r="AK160" s="526"/>
      <c r="AL160" s="526"/>
      <c r="AM160" s="526"/>
      <c r="AN160" s="527"/>
      <c r="AO160" s="534"/>
      <c r="AP160" s="534"/>
      <c r="AQ160" s="534"/>
      <c r="AR160" s="534"/>
      <c r="AS160" s="535"/>
    </row>
    <row r="161" spans="2:45" s="37" customFormat="1" ht="13.5" customHeight="1">
      <c r="B161" s="556"/>
      <c r="C161" s="556"/>
      <c r="D161" s="556"/>
      <c r="E161" s="556"/>
      <c r="F161" s="556"/>
      <c r="G161" s="87">
        <f t="shared" si="12"/>
        <v>8</v>
      </c>
      <c r="H161" s="220"/>
      <c r="I161" s="221"/>
      <c r="J161" s="221"/>
      <c r="K161" s="221"/>
      <c r="L161" s="221"/>
      <c r="M161" s="221"/>
      <c r="N161" s="221"/>
      <c r="O161" s="221"/>
      <c r="P161" s="221"/>
      <c r="Q161" s="222"/>
      <c r="R161" s="550"/>
      <c r="S161" s="551"/>
      <c r="T161" s="551"/>
      <c r="U161" s="551"/>
      <c r="V161" s="551"/>
      <c r="W161" s="551"/>
      <c r="X161" s="551"/>
      <c r="Y161" s="551"/>
      <c r="Z161" s="551"/>
      <c r="AA161" s="551"/>
      <c r="AB161" s="551"/>
      <c r="AC161" s="551"/>
      <c r="AD161" s="551"/>
      <c r="AE161" s="557"/>
      <c r="AF161" s="558"/>
      <c r="AG161" s="558"/>
      <c r="AH161" s="558"/>
      <c r="AI161" s="559"/>
      <c r="AJ161" s="525"/>
      <c r="AK161" s="526"/>
      <c r="AL161" s="526"/>
      <c r="AM161" s="526"/>
      <c r="AN161" s="527"/>
      <c r="AO161" s="534"/>
      <c r="AP161" s="534"/>
      <c r="AQ161" s="534"/>
      <c r="AR161" s="534"/>
      <c r="AS161" s="535"/>
    </row>
    <row r="162" spans="2:45" s="37" customFormat="1" ht="13.5" customHeight="1">
      <c r="B162" s="556"/>
      <c r="C162" s="556"/>
      <c r="D162" s="556"/>
      <c r="E162" s="556"/>
      <c r="F162" s="556"/>
      <c r="G162" s="87">
        <f t="shared" si="12"/>
        <v>9</v>
      </c>
      <c r="H162" s="220"/>
      <c r="I162" s="221"/>
      <c r="J162" s="221"/>
      <c r="K162" s="221"/>
      <c r="L162" s="221"/>
      <c r="M162" s="221"/>
      <c r="N162" s="221"/>
      <c r="O162" s="221"/>
      <c r="P162" s="221"/>
      <c r="Q162" s="222"/>
      <c r="R162" s="550"/>
      <c r="S162" s="551"/>
      <c r="T162" s="551"/>
      <c r="U162" s="551"/>
      <c r="V162" s="551"/>
      <c r="W162" s="551"/>
      <c r="X162" s="551"/>
      <c r="Y162" s="551"/>
      <c r="Z162" s="551"/>
      <c r="AA162" s="551"/>
      <c r="AB162" s="551"/>
      <c r="AC162" s="551"/>
      <c r="AD162" s="551"/>
      <c r="AE162" s="557"/>
      <c r="AF162" s="558"/>
      <c r="AG162" s="558"/>
      <c r="AH162" s="558"/>
      <c r="AI162" s="559"/>
      <c r="AJ162" s="525"/>
      <c r="AK162" s="526"/>
      <c r="AL162" s="526"/>
      <c r="AM162" s="526"/>
      <c r="AN162" s="527"/>
      <c r="AO162" s="534"/>
      <c r="AP162" s="534"/>
      <c r="AQ162" s="534"/>
      <c r="AR162" s="534"/>
      <c r="AS162" s="535"/>
    </row>
    <row r="163" spans="2:45" s="37" customFormat="1" ht="13.5" customHeight="1">
      <c r="B163" s="556"/>
      <c r="C163" s="556"/>
      <c r="D163" s="556"/>
      <c r="E163" s="556"/>
      <c r="F163" s="556"/>
      <c r="G163" s="87">
        <f t="shared" si="12"/>
        <v>10</v>
      </c>
      <c r="H163" s="220"/>
      <c r="I163" s="221"/>
      <c r="J163" s="221"/>
      <c r="K163" s="221"/>
      <c r="L163" s="221"/>
      <c r="M163" s="221"/>
      <c r="N163" s="221"/>
      <c r="O163" s="221"/>
      <c r="P163" s="221"/>
      <c r="Q163" s="222"/>
      <c r="R163" s="550"/>
      <c r="S163" s="551"/>
      <c r="T163" s="551"/>
      <c r="U163" s="551"/>
      <c r="V163" s="551"/>
      <c r="W163" s="551"/>
      <c r="X163" s="551"/>
      <c r="Y163" s="551"/>
      <c r="Z163" s="551"/>
      <c r="AA163" s="551"/>
      <c r="AB163" s="551"/>
      <c r="AC163" s="551"/>
      <c r="AD163" s="551"/>
      <c r="AE163" s="557"/>
      <c r="AF163" s="558"/>
      <c r="AG163" s="558"/>
      <c r="AH163" s="558"/>
      <c r="AI163" s="559"/>
      <c r="AJ163" s="525"/>
      <c r="AK163" s="526"/>
      <c r="AL163" s="526"/>
      <c r="AM163" s="526"/>
      <c r="AN163" s="527"/>
      <c r="AO163" s="534"/>
      <c r="AP163" s="534"/>
      <c r="AQ163" s="534"/>
      <c r="AR163" s="534"/>
      <c r="AS163" s="535"/>
    </row>
    <row r="164" spans="2:45" s="37" customFormat="1" ht="13.5" customHeight="1">
      <c r="B164" s="556"/>
      <c r="C164" s="556"/>
      <c r="D164" s="556"/>
      <c r="E164" s="556"/>
      <c r="F164" s="556"/>
      <c r="G164" s="87">
        <f t="shared" si="12"/>
        <v>11</v>
      </c>
      <c r="H164" s="220"/>
      <c r="I164" s="221"/>
      <c r="J164" s="221"/>
      <c r="K164" s="221"/>
      <c r="L164" s="221"/>
      <c r="M164" s="221"/>
      <c r="N164" s="221"/>
      <c r="O164" s="221"/>
      <c r="P164" s="221"/>
      <c r="Q164" s="222"/>
      <c r="R164" s="550"/>
      <c r="S164" s="551"/>
      <c r="T164" s="551"/>
      <c r="U164" s="551"/>
      <c r="V164" s="551"/>
      <c r="W164" s="551"/>
      <c r="X164" s="551"/>
      <c r="Y164" s="551"/>
      <c r="Z164" s="551"/>
      <c r="AA164" s="551"/>
      <c r="AB164" s="551"/>
      <c r="AC164" s="551"/>
      <c r="AD164" s="551"/>
      <c r="AE164" s="557"/>
      <c r="AF164" s="558"/>
      <c r="AG164" s="558"/>
      <c r="AH164" s="558"/>
      <c r="AI164" s="559"/>
      <c r="AJ164" s="525"/>
      <c r="AK164" s="526"/>
      <c r="AL164" s="526"/>
      <c r="AM164" s="526"/>
      <c r="AN164" s="527"/>
      <c r="AO164" s="534"/>
      <c r="AP164" s="534"/>
      <c r="AQ164" s="534"/>
      <c r="AR164" s="534"/>
      <c r="AS164" s="535"/>
    </row>
    <row r="165" spans="2:45" s="37" customFormat="1" ht="13.5" customHeight="1">
      <c r="B165" s="556"/>
      <c r="C165" s="556"/>
      <c r="D165" s="556"/>
      <c r="E165" s="556"/>
      <c r="F165" s="556"/>
      <c r="G165" s="87">
        <f t="shared" si="12"/>
        <v>12</v>
      </c>
      <c r="H165" s="220"/>
      <c r="I165" s="221"/>
      <c r="J165" s="221"/>
      <c r="K165" s="221"/>
      <c r="L165" s="221"/>
      <c r="M165" s="221"/>
      <c r="N165" s="221"/>
      <c r="O165" s="221"/>
      <c r="P165" s="221"/>
      <c r="Q165" s="222"/>
      <c r="R165" s="550"/>
      <c r="S165" s="551"/>
      <c r="T165" s="551"/>
      <c r="U165" s="551"/>
      <c r="V165" s="551"/>
      <c r="W165" s="551"/>
      <c r="X165" s="551"/>
      <c r="Y165" s="551"/>
      <c r="Z165" s="551"/>
      <c r="AA165" s="551"/>
      <c r="AB165" s="551"/>
      <c r="AC165" s="551"/>
      <c r="AD165" s="551"/>
      <c r="AE165" s="557"/>
      <c r="AF165" s="558"/>
      <c r="AG165" s="558"/>
      <c r="AH165" s="558"/>
      <c r="AI165" s="559"/>
      <c r="AJ165" s="525"/>
      <c r="AK165" s="526"/>
      <c r="AL165" s="526"/>
      <c r="AM165" s="526"/>
      <c r="AN165" s="527"/>
      <c r="AO165" s="534"/>
      <c r="AP165" s="534"/>
      <c r="AQ165" s="534"/>
      <c r="AR165" s="534"/>
      <c r="AS165" s="535"/>
    </row>
    <row r="166" spans="2:45" s="37" customFormat="1" ht="15" customHeight="1">
      <c r="B166" s="556"/>
      <c r="C166" s="556"/>
      <c r="D166" s="556"/>
      <c r="E166" s="556"/>
      <c r="F166" s="556"/>
      <c r="G166" s="91">
        <f>G165+1</f>
        <v>13</v>
      </c>
      <c r="H166" s="220"/>
      <c r="I166" s="221"/>
      <c r="J166" s="221"/>
      <c r="K166" s="221"/>
      <c r="L166" s="221"/>
      <c r="M166" s="221"/>
      <c r="N166" s="221"/>
      <c r="O166" s="221"/>
      <c r="P166" s="221"/>
      <c r="Q166" s="222"/>
      <c r="R166" s="550"/>
      <c r="S166" s="551"/>
      <c r="T166" s="551"/>
      <c r="U166" s="551"/>
      <c r="V166" s="551"/>
      <c r="W166" s="551"/>
      <c r="X166" s="551"/>
      <c r="Y166" s="551"/>
      <c r="Z166" s="551"/>
      <c r="AA166" s="551"/>
      <c r="AB166" s="551"/>
      <c r="AC166" s="551"/>
      <c r="AD166" s="551"/>
      <c r="AE166" s="528"/>
      <c r="AF166" s="529"/>
      <c r="AG166" s="529"/>
      <c r="AH166" s="529"/>
      <c r="AI166" s="530"/>
      <c r="AJ166" s="547"/>
      <c r="AK166" s="548"/>
      <c r="AL166" s="548"/>
      <c r="AM166" s="548"/>
      <c r="AN166" s="549"/>
      <c r="AO166" s="534"/>
      <c r="AP166" s="534"/>
      <c r="AQ166" s="534"/>
      <c r="AR166" s="534"/>
      <c r="AS166" s="535"/>
    </row>
    <row r="167" spans="2:45" s="37" customFormat="1" ht="15" customHeight="1">
      <c r="B167" s="556"/>
      <c r="C167" s="556"/>
      <c r="D167" s="556"/>
      <c r="E167" s="556"/>
      <c r="F167" s="556"/>
      <c r="G167" s="91">
        <f t="shared" ref="G167" si="13">G166+1</f>
        <v>14</v>
      </c>
      <c r="H167" s="220"/>
      <c r="I167" s="221"/>
      <c r="J167" s="221"/>
      <c r="K167" s="221"/>
      <c r="L167" s="221"/>
      <c r="M167" s="221"/>
      <c r="N167" s="221"/>
      <c r="O167" s="221"/>
      <c r="P167" s="221"/>
      <c r="Q167" s="222"/>
      <c r="R167" s="550"/>
      <c r="S167" s="551"/>
      <c r="T167" s="551"/>
      <c r="U167" s="551"/>
      <c r="V167" s="551"/>
      <c r="W167" s="551"/>
      <c r="X167" s="551"/>
      <c r="Y167" s="551"/>
      <c r="Z167" s="551"/>
      <c r="AA167" s="551"/>
      <c r="AB167" s="551"/>
      <c r="AC167" s="551"/>
      <c r="AD167" s="551"/>
      <c r="AE167" s="528"/>
      <c r="AF167" s="529"/>
      <c r="AG167" s="529"/>
      <c r="AH167" s="529"/>
      <c r="AI167" s="530"/>
      <c r="AJ167" s="547"/>
      <c r="AK167" s="548"/>
      <c r="AL167" s="548"/>
      <c r="AM167" s="548"/>
      <c r="AN167" s="549"/>
      <c r="AO167" s="536"/>
      <c r="AP167" s="536"/>
      <c r="AQ167" s="536"/>
      <c r="AR167" s="536"/>
      <c r="AS167" s="537"/>
    </row>
    <row r="168" spans="2:45" s="37" customFormat="1" ht="5.15" customHeight="1">
      <c r="B168" s="569"/>
      <c r="C168" s="569"/>
      <c r="D168" s="569"/>
      <c r="E168" s="569"/>
      <c r="F168" s="569"/>
      <c r="G168" s="98"/>
      <c r="H168" s="566"/>
      <c r="I168" s="567"/>
      <c r="J168" s="567"/>
      <c r="K168" s="567"/>
      <c r="L168" s="567"/>
      <c r="M168" s="567"/>
      <c r="N168" s="567"/>
      <c r="O168" s="567"/>
      <c r="P168" s="567"/>
      <c r="Q168" s="568"/>
      <c r="R168" s="672"/>
      <c r="S168" s="673"/>
      <c r="T168" s="673"/>
      <c r="U168" s="673"/>
      <c r="V168" s="673"/>
      <c r="W168" s="673"/>
      <c r="X168" s="673"/>
      <c r="Y168" s="673"/>
      <c r="Z168" s="673"/>
      <c r="AA168" s="673"/>
      <c r="AB168" s="673"/>
      <c r="AC168" s="673"/>
      <c r="AD168" s="674"/>
      <c r="AE168" s="582"/>
      <c r="AF168" s="583"/>
      <c r="AG168" s="583"/>
      <c r="AH168" s="583"/>
      <c r="AI168" s="584"/>
      <c r="AJ168" s="544"/>
      <c r="AK168" s="545"/>
      <c r="AL168" s="545"/>
      <c r="AM168" s="545"/>
      <c r="AN168" s="546"/>
      <c r="AO168" s="586"/>
      <c r="AP168" s="586"/>
      <c r="AQ168" s="586"/>
      <c r="AR168" s="586"/>
      <c r="AS168" s="587"/>
    </row>
    <row r="169" spans="2:45" s="85" customFormat="1" ht="20.149999999999999" customHeight="1">
      <c r="B169" s="159"/>
      <c r="C169" s="160"/>
      <c r="D169" s="160"/>
      <c r="E169" s="161"/>
      <c r="F169" s="162"/>
      <c r="G169" s="162"/>
      <c r="H169" s="160" t="s">
        <v>14</v>
      </c>
      <c r="I169" s="160"/>
      <c r="J169" s="160"/>
      <c r="K169" s="160"/>
      <c r="L169" s="160"/>
      <c r="M169" s="160"/>
      <c r="N169" s="160"/>
      <c r="O169" s="160"/>
      <c r="P169" s="160"/>
      <c r="Q169" s="160"/>
      <c r="R169" s="160"/>
      <c r="S169" s="160"/>
      <c r="T169" s="160" t="s">
        <v>14</v>
      </c>
      <c r="U169" s="160"/>
      <c r="V169" s="160"/>
      <c r="W169" s="160"/>
      <c r="X169" s="160"/>
      <c r="Y169" s="596" t="s">
        <v>47</v>
      </c>
      <c r="Z169" s="596"/>
      <c r="AA169" s="596"/>
      <c r="AB169" s="596"/>
      <c r="AC169" s="596"/>
      <c r="AD169" s="596"/>
      <c r="AE169" s="591">
        <f>'CONTROL Fact.'!AE43</f>
        <v>0</v>
      </c>
      <c r="AF169" s="592"/>
      <c r="AG169" s="592"/>
      <c r="AH169" s="592"/>
      <c r="AI169" s="593"/>
      <c r="AJ169" s="588">
        <f>SUM(AE154:AE168)</f>
        <v>0</v>
      </c>
      <c r="AK169" s="589"/>
      <c r="AL169" s="589"/>
      <c r="AM169" s="589"/>
      <c r="AN169" s="590"/>
      <c r="AO169" s="542"/>
      <c r="AP169" s="542"/>
      <c r="AQ169" s="542"/>
      <c r="AR169" s="542"/>
      <c r="AS169" s="543"/>
    </row>
    <row r="170" spans="2:45" s="45" customFormat="1" ht="5.15" customHeight="1">
      <c r="B170" s="594"/>
      <c r="C170" s="594"/>
      <c r="D170" s="594"/>
      <c r="E170" s="594"/>
      <c r="F170" s="594"/>
      <c r="G170" s="180"/>
      <c r="H170" s="573"/>
      <c r="I170" s="573"/>
      <c r="J170" s="573"/>
      <c r="K170" s="573"/>
      <c r="L170" s="573"/>
      <c r="M170" s="573"/>
      <c r="N170" s="573"/>
      <c r="O170" s="573"/>
      <c r="P170" s="573"/>
      <c r="Q170" s="573"/>
      <c r="R170" s="571"/>
      <c r="S170" s="571"/>
      <c r="T170" s="571"/>
      <c r="U170" s="571"/>
      <c r="V170" s="571"/>
      <c r="W170" s="571"/>
      <c r="X170" s="571"/>
      <c r="Y170" s="571"/>
      <c r="Z170" s="571"/>
      <c r="AA170" s="571"/>
      <c r="AB170" s="571"/>
      <c r="AC170" s="571"/>
      <c r="AD170" s="571"/>
      <c r="AE170" s="621"/>
      <c r="AF170" s="621"/>
      <c r="AG170" s="621"/>
      <c r="AH170" s="621"/>
      <c r="AI170" s="621"/>
      <c r="AJ170" s="619"/>
      <c r="AK170" s="619"/>
      <c r="AL170" s="619"/>
      <c r="AM170" s="619"/>
      <c r="AN170" s="619"/>
      <c r="AO170" s="620"/>
      <c r="AP170" s="620"/>
      <c r="AQ170" s="620"/>
      <c r="AR170" s="620"/>
      <c r="AS170" s="620"/>
    </row>
    <row r="171" spans="2:45" s="84" customFormat="1" ht="16.149999999999999" customHeight="1">
      <c r="B171" s="627" t="s">
        <v>3</v>
      </c>
      <c r="C171" s="627"/>
      <c r="D171" s="627"/>
      <c r="E171" s="627"/>
      <c r="F171" s="627"/>
      <c r="G171" s="179" t="s">
        <v>2</v>
      </c>
      <c r="H171" s="570" t="s">
        <v>12</v>
      </c>
      <c r="I171" s="571"/>
      <c r="J171" s="571"/>
      <c r="K171" s="571"/>
      <c r="L171" s="571"/>
      <c r="M171" s="571"/>
      <c r="N171" s="571"/>
      <c r="O171" s="571"/>
      <c r="P171" s="571"/>
      <c r="Q171" s="572"/>
      <c r="R171" s="570" t="s">
        <v>13</v>
      </c>
      <c r="S171" s="571"/>
      <c r="T171" s="571"/>
      <c r="U171" s="571"/>
      <c r="V171" s="571"/>
      <c r="W171" s="571"/>
      <c r="X171" s="571"/>
      <c r="Y171" s="571"/>
      <c r="Z171" s="571"/>
      <c r="AA171" s="571"/>
      <c r="AB171" s="571"/>
      <c r="AC171" s="571"/>
      <c r="AD171" s="571"/>
      <c r="AE171" s="570" t="s">
        <v>4</v>
      </c>
      <c r="AF171" s="571"/>
      <c r="AG171" s="571"/>
      <c r="AH171" s="571"/>
      <c r="AI171" s="572"/>
      <c r="AJ171" s="616" t="s">
        <v>5</v>
      </c>
      <c r="AK171" s="617"/>
      <c r="AL171" s="617"/>
      <c r="AM171" s="617"/>
      <c r="AN171" s="618"/>
      <c r="AO171" s="617" t="s">
        <v>11</v>
      </c>
      <c r="AP171" s="617"/>
      <c r="AQ171" s="617"/>
      <c r="AR171" s="617"/>
      <c r="AS171" s="618"/>
    </row>
    <row r="172" spans="2:45" s="45" customFormat="1" ht="5.15" customHeight="1">
      <c r="B172" s="531"/>
      <c r="C172" s="531"/>
      <c r="D172" s="531"/>
      <c r="E172" s="531"/>
      <c r="F172" s="531"/>
      <c r="G172" s="94">
        <v>0</v>
      </c>
      <c r="H172" s="208"/>
      <c r="I172" s="209"/>
      <c r="J172" s="209"/>
      <c r="K172" s="209"/>
      <c r="L172" s="209"/>
      <c r="M172" s="209"/>
      <c r="N172" s="209"/>
      <c r="O172" s="209"/>
      <c r="P172" s="209"/>
      <c r="Q172" s="210"/>
      <c r="R172" s="675"/>
      <c r="S172" s="676"/>
      <c r="T172" s="676"/>
      <c r="U172" s="676"/>
      <c r="V172" s="676"/>
      <c r="W172" s="676"/>
      <c r="X172" s="676"/>
      <c r="Y172" s="676"/>
      <c r="Z172" s="676"/>
      <c r="AA172" s="676"/>
      <c r="AB172" s="676"/>
      <c r="AC172" s="676"/>
      <c r="AD172" s="677"/>
      <c r="AE172" s="519"/>
      <c r="AF172" s="520"/>
      <c r="AG172" s="520"/>
      <c r="AH172" s="520"/>
      <c r="AI172" s="521"/>
      <c r="AJ172" s="214"/>
      <c r="AK172" s="215"/>
      <c r="AL172" s="215"/>
      <c r="AM172" s="215"/>
      <c r="AN172" s="216"/>
      <c r="AO172" s="540"/>
      <c r="AP172" s="540"/>
      <c r="AQ172" s="540"/>
      <c r="AR172" s="540"/>
      <c r="AS172" s="541"/>
    </row>
    <row r="173" spans="2:45" s="37" customFormat="1" ht="15" customHeight="1">
      <c r="B173" s="556"/>
      <c r="C173" s="556"/>
      <c r="D173" s="556"/>
      <c r="E173" s="556"/>
      <c r="F173" s="556"/>
      <c r="G173" s="99">
        <f>G172+1</f>
        <v>1</v>
      </c>
      <c r="H173" s="560"/>
      <c r="I173" s="561"/>
      <c r="J173" s="561"/>
      <c r="K173" s="561"/>
      <c r="L173" s="561"/>
      <c r="M173" s="561"/>
      <c r="N173" s="561"/>
      <c r="O173" s="561"/>
      <c r="P173" s="561"/>
      <c r="Q173" s="562"/>
      <c r="R173" s="550"/>
      <c r="S173" s="551"/>
      <c r="T173" s="551"/>
      <c r="U173" s="551"/>
      <c r="V173" s="551"/>
      <c r="W173" s="551"/>
      <c r="X173" s="551"/>
      <c r="Y173" s="551"/>
      <c r="Z173" s="551"/>
      <c r="AA173" s="551"/>
      <c r="AB173" s="551"/>
      <c r="AC173" s="551"/>
      <c r="AD173" s="551"/>
      <c r="AE173" s="563"/>
      <c r="AF173" s="564"/>
      <c r="AG173" s="564"/>
      <c r="AH173" s="564"/>
      <c r="AI173" s="565"/>
      <c r="AJ173" s="547"/>
      <c r="AK173" s="548"/>
      <c r="AL173" s="548"/>
      <c r="AM173" s="548"/>
      <c r="AN173" s="549"/>
      <c r="AO173" s="532"/>
      <c r="AP173" s="532"/>
      <c r="AQ173" s="532"/>
      <c r="AR173" s="532"/>
      <c r="AS173" s="533"/>
    </row>
    <row r="174" spans="2:45" s="37" customFormat="1" ht="15" customHeight="1">
      <c r="B174" s="556"/>
      <c r="C174" s="556"/>
      <c r="D174" s="556"/>
      <c r="E174" s="556"/>
      <c r="F174" s="556"/>
      <c r="G174" s="91">
        <f t="shared" ref="G174:G184" si="14">G173+1</f>
        <v>2</v>
      </c>
      <c r="H174" s="220"/>
      <c r="I174" s="221"/>
      <c r="J174" s="221"/>
      <c r="K174" s="221"/>
      <c r="L174" s="221"/>
      <c r="M174" s="221"/>
      <c r="N174" s="221"/>
      <c r="O174" s="221"/>
      <c r="P174" s="221"/>
      <c r="Q174" s="222"/>
      <c r="R174" s="550"/>
      <c r="S174" s="551"/>
      <c r="T174" s="551"/>
      <c r="U174" s="551"/>
      <c r="V174" s="551"/>
      <c r="W174" s="551"/>
      <c r="X174" s="551"/>
      <c r="Y174" s="551"/>
      <c r="Z174" s="551"/>
      <c r="AA174" s="551"/>
      <c r="AB174" s="551"/>
      <c r="AC174" s="551"/>
      <c r="AD174" s="551"/>
      <c r="AE174" s="528"/>
      <c r="AF174" s="529"/>
      <c r="AG174" s="529"/>
      <c r="AH174" s="529"/>
      <c r="AI174" s="530"/>
      <c r="AJ174" s="547"/>
      <c r="AK174" s="548"/>
      <c r="AL174" s="548"/>
      <c r="AM174" s="548"/>
      <c r="AN174" s="549"/>
      <c r="AO174" s="534"/>
      <c r="AP174" s="534"/>
      <c r="AQ174" s="534"/>
      <c r="AR174" s="534"/>
      <c r="AS174" s="535"/>
    </row>
    <row r="175" spans="2:45" s="37" customFormat="1" ht="15" customHeight="1">
      <c r="B175" s="556"/>
      <c r="C175" s="556"/>
      <c r="D175" s="556"/>
      <c r="E175" s="556"/>
      <c r="F175" s="556"/>
      <c r="G175" s="91">
        <f t="shared" si="14"/>
        <v>3</v>
      </c>
      <c r="H175" s="220"/>
      <c r="I175" s="221"/>
      <c r="J175" s="221"/>
      <c r="K175" s="221"/>
      <c r="L175" s="221"/>
      <c r="M175" s="221"/>
      <c r="N175" s="221"/>
      <c r="O175" s="221"/>
      <c r="P175" s="221"/>
      <c r="Q175" s="222"/>
      <c r="R175" s="550"/>
      <c r="S175" s="551"/>
      <c r="T175" s="551"/>
      <c r="U175" s="551"/>
      <c r="V175" s="551"/>
      <c r="W175" s="551"/>
      <c r="X175" s="551"/>
      <c r="Y175" s="551"/>
      <c r="Z175" s="551"/>
      <c r="AA175" s="551"/>
      <c r="AB175" s="551"/>
      <c r="AC175" s="551"/>
      <c r="AD175" s="551"/>
      <c r="AE175" s="528"/>
      <c r="AF175" s="529"/>
      <c r="AG175" s="529"/>
      <c r="AH175" s="529"/>
      <c r="AI175" s="530"/>
      <c r="AJ175" s="547"/>
      <c r="AK175" s="548"/>
      <c r="AL175" s="548"/>
      <c r="AM175" s="548"/>
      <c r="AN175" s="549"/>
      <c r="AO175" s="534"/>
      <c r="AP175" s="534"/>
      <c r="AQ175" s="534"/>
      <c r="AR175" s="534"/>
      <c r="AS175" s="535"/>
    </row>
    <row r="176" spans="2:45" s="37" customFormat="1" ht="13.5" customHeight="1">
      <c r="B176" s="556"/>
      <c r="C176" s="556"/>
      <c r="D176" s="556"/>
      <c r="E176" s="556"/>
      <c r="F176" s="556"/>
      <c r="G176" s="87">
        <f t="shared" si="14"/>
        <v>4</v>
      </c>
      <c r="H176" s="220"/>
      <c r="I176" s="221"/>
      <c r="J176" s="221"/>
      <c r="K176" s="221"/>
      <c r="L176" s="221"/>
      <c r="M176" s="221"/>
      <c r="N176" s="221"/>
      <c r="O176" s="221"/>
      <c r="P176" s="221"/>
      <c r="Q176" s="222"/>
      <c r="R176" s="550"/>
      <c r="S176" s="551"/>
      <c r="T176" s="551"/>
      <c r="U176" s="551"/>
      <c r="V176" s="551"/>
      <c r="W176" s="551"/>
      <c r="X176" s="551"/>
      <c r="Y176" s="551"/>
      <c r="Z176" s="551"/>
      <c r="AA176" s="551"/>
      <c r="AB176" s="551"/>
      <c r="AC176" s="551"/>
      <c r="AD176" s="551"/>
      <c r="AE176" s="557"/>
      <c r="AF176" s="558"/>
      <c r="AG176" s="558"/>
      <c r="AH176" s="558"/>
      <c r="AI176" s="559"/>
      <c r="AJ176" s="525"/>
      <c r="AK176" s="526"/>
      <c r="AL176" s="526"/>
      <c r="AM176" s="526"/>
      <c r="AN176" s="527"/>
      <c r="AO176" s="534"/>
      <c r="AP176" s="534"/>
      <c r="AQ176" s="534"/>
      <c r="AR176" s="534"/>
      <c r="AS176" s="535"/>
    </row>
    <row r="177" spans="2:45" s="37" customFormat="1" ht="13.5" customHeight="1">
      <c r="B177" s="556"/>
      <c r="C177" s="556"/>
      <c r="D177" s="556"/>
      <c r="E177" s="556"/>
      <c r="F177" s="556"/>
      <c r="G177" s="87">
        <f t="shared" si="14"/>
        <v>5</v>
      </c>
      <c r="H177" s="220"/>
      <c r="I177" s="221"/>
      <c r="J177" s="221"/>
      <c r="K177" s="221"/>
      <c r="L177" s="221"/>
      <c r="M177" s="221"/>
      <c r="N177" s="221"/>
      <c r="O177" s="221"/>
      <c r="P177" s="221"/>
      <c r="Q177" s="222"/>
      <c r="R177" s="550"/>
      <c r="S177" s="551"/>
      <c r="T177" s="551"/>
      <c r="U177" s="551"/>
      <c r="V177" s="551"/>
      <c r="W177" s="551"/>
      <c r="X177" s="551"/>
      <c r="Y177" s="551"/>
      <c r="Z177" s="551"/>
      <c r="AA177" s="551"/>
      <c r="AB177" s="551"/>
      <c r="AC177" s="551"/>
      <c r="AD177" s="551"/>
      <c r="AE177" s="557"/>
      <c r="AF177" s="558"/>
      <c r="AG177" s="558"/>
      <c r="AH177" s="558"/>
      <c r="AI177" s="559"/>
      <c r="AJ177" s="525"/>
      <c r="AK177" s="526"/>
      <c r="AL177" s="526"/>
      <c r="AM177" s="526"/>
      <c r="AN177" s="527"/>
      <c r="AO177" s="534"/>
      <c r="AP177" s="534"/>
      <c r="AQ177" s="534"/>
      <c r="AR177" s="534"/>
      <c r="AS177" s="535"/>
    </row>
    <row r="178" spans="2:45" s="37" customFormat="1" ht="13.5" customHeight="1">
      <c r="B178" s="556"/>
      <c r="C178" s="556"/>
      <c r="D178" s="556"/>
      <c r="E178" s="556"/>
      <c r="F178" s="556"/>
      <c r="G178" s="87">
        <f t="shared" si="14"/>
        <v>6</v>
      </c>
      <c r="H178" s="220"/>
      <c r="I178" s="221"/>
      <c r="J178" s="221"/>
      <c r="K178" s="221"/>
      <c r="L178" s="221"/>
      <c r="M178" s="221"/>
      <c r="N178" s="221"/>
      <c r="O178" s="221"/>
      <c r="P178" s="221"/>
      <c r="Q178" s="222"/>
      <c r="R178" s="550"/>
      <c r="S178" s="551"/>
      <c r="T178" s="551"/>
      <c r="U178" s="551"/>
      <c r="V178" s="551"/>
      <c r="W178" s="551"/>
      <c r="X178" s="551"/>
      <c r="Y178" s="551"/>
      <c r="Z178" s="551"/>
      <c r="AA178" s="551"/>
      <c r="AB178" s="551"/>
      <c r="AC178" s="551"/>
      <c r="AD178" s="551"/>
      <c r="AE178" s="557"/>
      <c r="AF178" s="558"/>
      <c r="AG178" s="558"/>
      <c r="AH178" s="558"/>
      <c r="AI178" s="559"/>
      <c r="AJ178" s="525"/>
      <c r="AK178" s="526"/>
      <c r="AL178" s="526"/>
      <c r="AM178" s="526"/>
      <c r="AN178" s="527"/>
      <c r="AO178" s="534"/>
      <c r="AP178" s="534"/>
      <c r="AQ178" s="534"/>
      <c r="AR178" s="534"/>
      <c r="AS178" s="535"/>
    </row>
    <row r="179" spans="2:45" s="37" customFormat="1" ht="13.5" customHeight="1">
      <c r="B179" s="556"/>
      <c r="C179" s="556"/>
      <c r="D179" s="556"/>
      <c r="E179" s="556"/>
      <c r="F179" s="556"/>
      <c r="G179" s="87">
        <f t="shared" si="14"/>
        <v>7</v>
      </c>
      <c r="H179" s="220"/>
      <c r="I179" s="221"/>
      <c r="J179" s="221"/>
      <c r="K179" s="221"/>
      <c r="L179" s="221"/>
      <c r="M179" s="221"/>
      <c r="N179" s="221"/>
      <c r="O179" s="221"/>
      <c r="P179" s="221"/>
      <c r="Q179" s="222"/>
      <c r="R179" s="550"/>
      <c r="S179" s="551"/>
      <c r="T179" s="551"/>
      <c r="U179" s="551"/>
      <c r="V179" s="551"/>
      <c r="W179" s="551"/>
      <c r="X179" s="551"/>
      <c r="Y179" s="551"/>
      <c r="Z179" s="551"/>
      <c r="AA179" s="551"/>
      <c r="AB179" s="551"/>
      <c r="AC179" s="551"/>
      <c r="AD179" s="551"/>
      <c r="AE179" s="557"/>
      <c r="AF179" s="558"/>
      <c r="AG179" s="558"/>
      <c r="AH179" s="558"/>
      <c r="AI179" s="559"/>
      <c r="AJ179" s="525"/>
      <c r="AK179" s="526"/>
      <c r="AL179" s="526"/>
      <c r="AM179" s="526"/>
      <c r="AN179" s="527"/>
      <c r="AO179" s="534"/>
      <c r="AP179" s="534"/>
      <c r="AQ179" s="534"/>
      <c r="AR179" s="534"/>
      <c r="AS179" s="535"/>
    </row>
    <row r="180" spans="2:45" s="37" customFormat="1" ht="13.5" customHeight="1">
      <c r="B180" s="556"/>
      <c r="C180" s="556"/>
      <c r="D180" s="556"/>
      <c r="E180" s="556"/>
      <c r="F180" s="556"/>
      <c r="G180" s="87">
        <f t="shared" si="14"/>
        <v>8</v>
      </c>
      <c r="H180" s="220"/>
      <c r="I180" s="221"/>
      <c r="J180" s="221"/>
      <c r="K180" s="221"/>
      <c r="L180" s="221"/>
      <c r="M180" s="221"/>
      <c r="N180" s="221"/>
      <c r="O180" s="221"/>
      <c r="P180" s="221"/>
      <c r="Q180" s="222"/>
      <c r="R180" s="550"/>
      <c r="S180" s="551"/>
      <c r="T180" s="551"/>
      <c r="U180" s="551"/>
      <c r="V180" s="551"/>
      <c r="W180" s="551"/>
      <c r="X180" s="551"/>
      <c r="Y180" s="551"/>
      <c r="Z180" s="551"/>
      <c r="AA180" s="551"/>
      <c r="AB180" s="551"/>
      <c r="AC180" s="551"/>
      <c r="AD180" s="551"/>
      <c r="AE180" s="557"/>
      <c r="AF180" s="558"/>
      <c r="AG180" s="558"/>
      <c r="AH180" s="558"/>
      <c r="AI180" s="559"/>
      <c r="AJ180" s="525"/>
      <c r="AK180" s="526"/>
      <c r="AL180" s="526"/>
      <c r="AM180" s="526"/>
      <c r="AN180" s="527"/>
      <c r="AO180" s="534"/>
      <c r="AP180" s="534"/>
      <c r="AQ180" s="534"/>
      <c r="AR180" s="534"/>
      <c r="AS180" s="535"/>
    </row>
    <row r="181" spans="2:45" s="37" customFormat="1" ht="13.5" customHeight="1">
      <c r="B181" s="556"/>
      <c r="C181" s="556"/>
      <c r="D181" s="556"/>
      <c r="E181" s="556"/>
      <c r="F181" s="556"/>
      <c r="G181" s="87">
        <f t="shared" si="14"/>
        <v>9</v>
      </c>
      <c r="H181" s="220"/>
      <c r="I181" s="221"/>
      <c r="J181" s="221"/>
      <c r="K181" s="221"/>
      <c r="L181" s="221"/>
      <c r="M181" s="221"/>
      <c r="N181" s="221"/>
      <c r="O181" s="221"/>
      <c r="P181" s="221"/>
      <c r="Q181" s="222"/>
      <c r="R181" s="550"/>
      <c r="S181" s="551"/>
      <c r="T181" s="551"/>
      <c r="U181" s="551"/>
      <c r="V181" s="551"/>
      <c r="W181" s="551"/>
      <c r="X181" s="551"/>
      <c r="Y181" s="551"/>
      <c r="Z181" s="551"/>
      <c r="AA181" s="551"/>
      <c r="AB181" s="551"/>
      <c r="AC181" s="551"/>
      <c r="AD181" s="551"/>
      <c r="AE181" s="557"/>
      <c r="AF181" s="558"/>
      <c r="AG181" s="558"/>
      <c r="AH181" s="558"/>
      <c r="AI181" s="559"/>
      <c r="AJ181" s="525"/>
      <c r="AK181" s="526"/>
      <c r="AL181" s="526"/>
      <c r="AM181" s="526"/>
      <c r="AN181" s="527"/>
      <c r="AO181" s="534"/>
      <c r="AP181" s="534"/>
      <c r="AQ181" s="534"/>
      <c r="AR181" s="534"/>
      <c r="AS181" s="535"/>
    </row>
    <row r="182" spans="2:45" s="37" customFormat="1" ht="13.5" customHeight="1">
      <c r="B182" s="556"/>
      <c r="C182" s="556"/>
      <c r="D182" s="556"/>
      <c r="E182" s="556"/>
      <c r="F182" s="556"/>
      <c r="G182" s="87">
        <f t="shared" si="14"/>
        <v>10</v>
      </c>
      <c r="H182" s="220"/>
      <c r="I182" s="221"/>
      <c r="J182" s="221"/>
      <c r="K182" s="221"/>
      <c r="L182" s="221"/>
      <c r="M182" s="221"/>
      <c r="N182" s="221"/>
      <c r="O182" s="221"/>
      <c r="P182" s="221"/>
      <c r="Q182" s="222"/>
      <c r="R182" s="550"/>
      <c r="S182" s="551"/>
      <c r="T182" s="551"/>
      <c r="U182" s="551"/>
      <c r="V182" s="551"/>
      <c r="W182" s="551"/>
      <c r="X182" s="551"/>
      <c r="Y182" s="551"/>
      <c r="Z182" s="551"/>
      <c r="AA182" s="551"/>
      <c r="AB182" s="551"/>
      <c r="AC182" s="551"/>
      <c r="AD182" s="551"/>
      <c r="AE182" s="557"/>
      <c r="AF182" s="558"/>
      <c r="AG182" s="558"/>
      <c r="AH182" s="558"/>
      <c r="AI182" s="559"/>
      <c r="AJ182" s="525"/>
      <c r="AK182" s="526"/>
      <c r="AL182" s="526"/>
      <c r="AM182" s="526"/>
      <c r="AN182" s="527"/>
      <c r="AO182" s="534"/>
      <c r="AP182" s="534"/>
      <c r="AQ182" s="534"/>
      <c r="AR182" s="534"/>
      <c r="AS182" s="535"/>
    </row>
    <row r="183" spans="2:45" s="37" customFormat="1" ht="13.5" customHeight="1">
      <c r="B183" s="556"/>
      <c r="C183" s="556"/>
      <c r="D183" s="556"/>
      <c r="E183" s="556"/>
      <c r="F183" s="556"/>
      <c r="G183" s="87">
        <f t="shared" si="14"/>
        <v>11</v>
      </c>
      <c r="H183" s="220"/>
      <c r="I183" s="221"/>
      <c r="J183" s="221"/>
      <c r="K183" s="221"/>
      <c r="L183" s="221"/>
      <c r="M183" s="221"/>
      <c r="N183" s="221"/>
      <c r="O183" s="221"/>
      <c r="P183" s="221"/>
      <c r="Q183" s="222"/>
      <c r="R183" s="550"/>
      <c r="S183" s="551"/>
      <c r="T183" s="551"/>
      <c r="U183" s="551"/>
      <c r="V183" s="551"/>
      <c r="W183" s="551"/>
      <c r="X183" s="551"/>
      <c r="Y183" s="551"/>
      <c r="Z183" s="551"/>
      <c r="AA183" s="551"/>
      <c r="AB183" s="551"/>
      <c r="AC183" s="551"/>
      <c r="AD183" s="551"/>
      <c r="AE183" s="557"/>
      <c r="AF183" s="558"/>
      <c r="AG183" s="558"/>
      <c r="AH183" s="558"/>
      <c r="AI183" s="559"/>
      <c r="AJ183" s="525"/>
      <c r="AK183" s="526"/>
      <c r="AL183" s="526"/>
      <c r="AM183" s="526"/>
      <c r="AN183" s="527"/>
      <c r="AO183" s="534"/>
      <c r="AP183" s="534"/>
      <c r="AQ183" s="534"/>
      <c r="AR183" s="534"/>
      <c r="AS183" s="535"/>
    </row>
    <row r="184" spans="2:45" s="37" customFormat="1" ht="13.5" customHeight="1">
      <c r="B184" s="556"/>
      <c r="C184" s="556"/>
      <c r="D184" s="556"/>
      <c r="E184" s="556"/>
      <c r="F184" s="556"/>
      <c r="G184" s="87">
        <f t="shared" si="14"/>
        <v>12</v>
      </c>
      <c r="H184" s="220"/>
      <c r="I184" s="221"/>
      <c r="J184" s="221"/>
      <c r="K184" s="221"/>
      <c r="L184" s="221"/>
      <c r="M184" s="221"/>
      <c r="N184" s="221"/>
      <c r="O184" s="221"/>
      <c r="P184" s="221"/>
      <c r="Q184" s="222"/>
      <c r="R184" s="550"/>
      <c r="S184" s="551"/>
      <c r="T184" s="551"/>
      <c r="U184" s="551"/>
      <c r="V184" s="551"/>
      <c r="W184" s="551"/>
      <c r="X184" s="551"/>
      <c r="Y184" s="551"/>
      <c r="Z184" s="551"/>
      <c r="AA184" s="551"/>
      <c r="AB184" s="551"/>
      <c r="AC184" s="551"/>
      <c r="AD184" s="551"/>
      <c r="AE184" s="557"/>
      <c r="AF184" s="558"/>
      <c r="AG184" s="558"/>
      <c r="AH184" s="558"/>
      <c r="AI184" s="559"/>
      <c r="AJ184" s="525"/>
      <c r="AK184" s="526"/>
      <c r="AL184" s="526"/>
      <c r="AM184" s="526"/>
      <c r="AN184" s="527"/>
      <c r="AO184" s="534"/>
      <c r="AP184" s="534"/>
      <c r="AQ184" s="534"/>
      <c r="AR184" s="534"/>
      <c r="AS184" s="535"/>
    </row>
    <row r="185" spans="2:45" s="37" customFormat="1" ht="15" customHeight="1">
      <c r="B185" s="556"/>
      <c r="C185" s="556"/>
      <c r="D185" s="556"/>
      <c r="E185" s="556"/>
      <c r="F185" s="556"/>
      <c r="G185" s="91">
        <f>G184+1</f>
        <v>13</v>
      </c>
      <c r="H185" s="220"/>
      <c r="I185" s="221"/>
      <c r="J185" s="221"/>
      <c r="K185" s="221"/>
      <c r="L185" s="221"/>
      <c r="M185" s="221"/>
      <c r="N185" s="221"/>
      <c r="O185" s="221"/>
      <c r="P185" s="221"/>
      <c r="Q185" s="222"/>
      <c r="R185" s="550"/>
      <c r="S185" s="551"/>
      <c r="T185" s="551"/>
      <c r="U185" s="551"/>
      <c r="V185" s="551"/>
      <c r="W185" s="551"/>
      <c r="X185" s="551"/>
      <c r="Y185" s="551"/>
      <c r="Z185" s="551"/>
      <c r="AA185" s="551"/>
      <c r="AB185" s="551"/>
      <c r="AC185" s="551"/>
      <c r="AD185" s="551"/>
      <c r="AE185" s="528"/>
      <c r="AF185" s="529"/>
      <c r="AG185" s="529"/>
      <c r="AH185" s="529"/>
      <c r="AI185" s="530"/>
      <c r="AJ185" s="547"/>
      <c r="AK185" s="548"/>
      <c r="AL185" s="548"/>
      <c r="AM185" s="548"/>
      <c r="AN185" s="549"/>
      <c r="AO185" s="534"/>
      <c r="AP185" s="534"/>
      <c r="AQ185" s="534"/>
      <c r="AR185" s="534"/>
      <c r="AS185" s="535"/>
    </row>
    <row r="186" spans="2:45" s="37" customFormat="1" ht="15" customHeight="1">
      <c r="B186" s="556"/>
      <c r="C186" s="556"/>
      <c r="D186" s="556"/>
      <c r="E186" s="556"/>
      <c r="F186" s="556"/>
      <c r="G186" s="91">
        <f t="shared" ref="G186" si="15">G185+1</f>
        <v>14</v>
      </c>
      <c r="H186" s="220"/>
      <c r="I186" s="221"/>
      <c r="J186" s="221"/>
      <c r="K186" s="221"/>
      <c r="L186" s="221"/>
      <c r="M186" s="221"/>
      <c r="N186" s="221"/>
      <c r="O186" s="221"/>
      <c r="P186" s="221"/>
      <c r="Q186" s="222"/>
      <c r="R186" s="550"/>
      <c r="S186" s="551"/>
      <c r="T186" s="551"/>
      <c r="U186" s="551"/>
      <c r="V186" s="551"/>
      <c r="W186" s="551"/>
      <c r="X186" s="551"/>
      <c r="Y186" s="551"/>
      <c r="Z186" s="551"/>
      <c r="AA186" s="551"/>
      <c r="AB186" s="551"/>
      <c r="AC186" s="551"/>
      <c r="AD186" s="551"/>
      <c r="AE186" s="528"/>
      <c r="AF186" s="529"/>
      <c r="AG186" s="529"/>
      <c r="AH186" s="529"/>
      <c r="AI186" s="530"/>
      <c r="AJ186" s="547"/>
      <c r="AK186" s="548"/>
      <c r="AL186" s="548"/>
      <c r="AM186" s="548"/>
      <c r="AN186" s="549"/>
      <c r="AO186" s="536"/>
      <c r="AP186" s="536"/>
      <c r="AQ186" s="536"/>
      <c r="AR186" s="536"/>
      <c r="AS186" s="537"/>
    </row>
    <row r="187" spans="2:45" s="37" customFormat="1" ht="5.15" customHeight="1">
      <c r="B187" s="569"/>
      <c r="C187" s="569"/>
      <c r="D187" s="569"/>
      <c r="E187" s="569"/>
      <c r="F187" s="569"/>
      <c r="G187" s="98"/>
      <c r="H187" s="566"/>
      <c r="I187" s="567"/>
      <c r="J187" s="567"/>
      <c r="K187" s="567"/>
      <c r="L187" s="567"/>
      <c r="M187" s="567"/>
      <c r="N187" s="567"/>
      <c r="O187" s="567"/>
      <c r="P187" s="567"/>
      <c r="Q187" s="568"/>
      <c r="R187" s="672"/>
      <c r="S187" s="673"/>
      <c r="T187" s="673"/>
      <c r="U187" s="673"/>
      <c r="V187" s="673"/>
      <c r="W187" s="673"/>
      <c r="X187" s="673"/>
      <c r="Y187" s="673"/>
      <c r="Z187" s="673"/>
      <c r="AA187" s="673"/>
      <c r="AB187" s="673"/>
      <c r="AC187" s="673"/>
      <c r="AD187" s="674"/>
      <c r="AE187" s="582"/>
      <c r="AF187" s="583"/>
      <c r="AG187" s="583"/>
      <c r="AH187" s="583"/>
      <c r="AI187" s="584"/>
      <c r="AJ187" s="544"/>
      <c r="AK187" s="545"/>
      <c r="AL187" s="545"/>
      <c r="AM187" s="545"/>
      <c r="AN187" s="546"/>
      <c r="AO187" s="586"/>
      <c r="AP187" s="586"/>
      <c r="AQ187" s="586"/>
      <c r="AR187" s="586"/>
      <c r="AS187" s="587"/>
    </row>
    <row r="188" spans="2:45" s="85" customFormat="1" ht="20.149999999999999" customHeight="1">
      <c r="B188" s="159"/>
      <c r="C188" s="160"/>
      <c r="D188" s="160"/>
      <c r="E188" s="161"/>
      <c r="F188" s="162"/>
      <c r="G188" s="162"/>
      <c r="H188" s="160" t="s">
        <v>14</v>
      </c>
      <c r="I188" s="160"/>
      <c r="J188" s="160"/>
      <c r="K188" s="160"/>
      <c r="L188" s="160"/>
      <c r="M188" s="160"/>
      <c r="N188" s="160"/>
      <c r="O188" s="160"/>
      <c r="P188" s="160"/>
      <c r="Q188" s="160"/>
      <c r="R188" s="160"/>
      <c r="S188" s="160"/>
      <c r="T188" s="160" t="s">
        <v>14</v>
      </c>
      <c r="U188" s="160"/>
      <c r="V188" s="160"/>
      <c r="W188" s="160"/>
      <c r="X188" s="160"/>
      <c r="Y188" s="596" t="s">
        <v>48</v>
      </c>
      <c r="Z188" s="596"/>
      <c r="AA188" s="596"/>
      <c r="AB188" s="596"/>
      <c r="AC188" s="596"/>
      <c r="AD188" s="596"/>
      <c r="AE188" s="591">
        <f>'CONTROL Fact.'!AE45</f>
        <v>0</v>
      </c>
      <c r="AF188" s="592"/>
      <c r="AG188" s="592"/>
      <c r="AH188" s="592"/>
      <c r="AI188" s="593"/>
      <c r="AJ188" s="588">
        <f>SUM(AE173:AE187)</f>
        <v>0</v>
      </c>
      <c r="AK188" s="589"/>
      <c r="AL188" s="589"/>
      <c r="AM188" s="589"/>
      <c r="AN188" s="590"/>
      <c r="AO188" s="542"/>
      <c r="AP188" s="542"/>
      <c r="AQ188" s="542"/>
      <c r="AR188" s="542"/>
      <c r="AS188" s="543"/>
    </row>
    <row r="189" spans="2:45" s="45" customFormat="1" ht="5.15" customHeight="1">
      <c r="B189" s="594"/>
      <c r="C189" s="594"/>
      <c r="D189" s="594"/>
      <c r="E189" s="594"/>
      <c r="F189" s="594"/>
      <c r="G189" s="180"/>
      <c r="H189" s="573"/>
      <c r="I189" s="573"/>
      <c r="J189" s="573"/>
      <c r="K189" s="573"/>
      <c r="L189" s="573"/>
      <c r="M189" s="573"/>
      <c r="N189" s="573"/>
      <c r="O189" s="573"/>
      <c r="P189" s="573"/>
      <c r="Q189" s="573"/>
      <c r="R189" s="571"/>
      <c r="S189" s="571"/>
      <c r="T189" s="571"/>
      <c r="U189" s="571"/>
      <c r="V189" s="571"/>
      <c r="W189" s="571"/>
      <c r="X189" s="571"/>
      <c r="Y189" s="571"/>
      <c r="Z189" s="571"/>
      <c r="AA189" s="571"/>
      <c r="AB189" s="571"/>
      <c r="AC189" s="571"/>
      <c r="AD189" s="571"/>
      <c r="AE189" s="621"/>
      <c r="AF189" s="621"/>
      <c r="AG189" s="621"/>
      <c r="AH189" s="621"/>
      <c r="AI189" s="621"/>
      <c r="AJ189" s="619"/>
      <c r="AK189" s="619"/>
      <c r="AL189" s="619"/>
      <c r="AM189" s="619"/>
      <c r="AN189" s="619"/>
      <c r="AO189" s="620"/>
      <c r="AP189" s="620"/>
      <c r="AQ189" s="620"/>
      <c r="AR189" s="620"/>
      <c r="AS189" s="620"/>
    </row>
    <row r="190" spans="2:45" s="84" customFormat="1" ht="16.149999999999999" customHeight="1">
      <c r="B190" s="627" t="s">
        <v>3</v>
      </c>
      <c r="C190" s="627"/>
      <c r="D190" s="627"/>
      <c r="E190" s="627"/>
      <c r="F190" s="627"/>
      <c r="G190" s="179" t="s">
        <v>2</v>
      </c>
      <c r="H190" s="570" t="s">
        <v>12</v>
      </c>
      <c r="I190" s="571"/>
      <c r="J190" s="571"/>
      <c r="K190" s="571"/>
      <c r="L190" s="571"/>
      <c r="M190" s="571"/>
      <c r="N190" s="571"/>
      <c r="O190" s="571"/>
      <c r="P190" s="571"/>
      <c r="Q190" s="572"/>
      <c r="R190" s="570" t="s">
        <v>13</v>
      </c>
      <c r="S190" s="571"/>
      <c r="T190" s="571"/>
      <c r="U190" s="571"/>
      <c r="V190" s="571"/>
      <c r="W190" s="571"/>
      <c r="X190" s="571"/>
      <c r="Y190" s="571"/>
      <c r="Z190" s="571"/>
      <c r="AA190" s="571"/>
      <c r="AB190" s="571"/>
      <c r="AC190" s="571"/>
      <c r="AD190" s="571"/>
      <c r="AE190" s="570" t="s">
        <v>4</v>
      </c>
      <c r="AF190" s="571"/>
      <c r="AG190" s="571"/>
      <c r="AH190" s="571"/>
      <c r="AI190" s="572"/>
      <c r="AJ190" s="616" t="s">
        <v>5</v>
      </c>
      <c r="AK190" s="617"/>
      <c r="AL190" s="617"/>
      <c r="AM190" s="617"/>
      <c r="AN190" s="618"/>
      <c r="AO190" s="617" t="s">
        <v>11</v>
      </c>
      <c r="AP190" s="617"/>
      <c r="AQ190" s="617"/>
      <c r="AR190" s="617"/>
      <c r="AS190" s="618"/>
    </row>
    <row r="191" spans="2:45" s="45" customFormat="1" ht="5.15" customHeight="1">
      <c r="B191" s="531"/>
      <c r="C191" s="531"/>
      <c r="D191" s="531"/>
      <c r="E191" s="531"/>
      <c r="F191" s="531"/>
      <c r="G191" s="94">
        <v>0</v>
      </c>
      <c r="H191" s="208"/>
      <c r="I191" s="209"/>
      <c r="J191" s="209"/>
      <c r="K191" s="209"/>
      <c r="L191" s="209"/>
      <c r="M191" s="209"/>
      <c r="N191" s="209"/>
      <c r="O191" s="209"/>
      <c r="P191" s="209"/>
      <c r="Q191" s="210"/>
      <c r="R191" s="675"/>
      <c r="S191" s="676"/>
      <c r="T191" s="676"/>
      <c r="U191" s="676"/>
      <c r="V191" s="676"/>
      <c r="W191" s="676"/>
      <c r="X191" s="676"/>
      <c r="Y191" s="676"/>
      <c r="Z191" s="676"/>
      <c r="AA191" s="676"/>
      <c r="AB191" s="676"/>
      <c r="AC191" s="676"/>
      <c r="AD191" s="677"/>
      <c r="AE191" s="519"/>
      <c r="AF191" s="520"/>
      <c r="AG191" s="520"/>
      <c r="AH191" s="520"/>
      <c r="AI191" s="521"/>
      <c r="AJ191" s="214"/>
      <c r="AK191" s="215"/>
      <c r="AL191" s="215"/>
      <c r="AM191" s="215"/>
      <c r="AN191" s="216"/>
      <c r="AO191" s="540"/>
      <c r="AP191" s="540"/>
      <c r="AQ191" s="540"/>
      <c r="AR191" s="540"/>
      <c r="AS191" s="541"/>
    </row>
    <row r="192" spans="2:45" s="37" customFormat="1" ht="15" customHeight="1">
      <c r="B192" s="556"/>
      <c r="C192" s="556"/>
      <c r="D192" s="556"/>
      <c r="E192" s="556"/>
      <c r="F192" s="556"/>
      <c r="G192" s="99">
        <f>G191+1</f>
        <v>1</v>
      </c>
      <c r="H192" s="560"/>
      <c r="I192" s="561"/>
      <c r="J192" s="561"/>
      <c r="K192" s="561"/>
      <c r="L192" s="561"/>
      <c r="M192" s="561"/>
      <c r="N192" s="561"/>
      <c r="O192" s="561"/>
      <c r="P192" s="561"/>
      <c r="Q192" s="562"/>
      <c r="R192" s="550"/>
      <c r="S192" s="551"/>
      <c r="T192" s="551"/>
      <c r="U192" s="551"/>
      <c r="V192" s="551"/>
      <c r="W192" s="551"/>
      <c r="X192" s="551"/>
      <c r="Y192" s="551"/>
      <c r="Z192" s="551"/>
      <c r="AA192" s="551"/>
      <c r="AB192" s="551"/>
      <c r="AC192" s="551"/>
      <c r="AD192" s="551"/>
      <c r="AE192" s="563"/>
      <c r="AF192" s="564"/>
      <c r="AG192" s="564"/>
      <c r="AH192" s="564"/>
      <c r="AI192" s="565"/>
      <c r="AJ192" s="547"/>
      <c r="AK192" s="548"/>
      <c r="AL192" s="548"/>
      <c r="AM192" s="548"/>
      <c r="AN192" s="549"/>
      <c r="AO192" s="532"/>
      <c r="AP192" s="532"/>
      <c r="AQ192" s="532"/>
      <c r="AR192" s="532"/>
      <c r="AS192" s="533"/>
    </row>
    <row r="193" spans="2:45" s="37" customFormat="1" ht="15" customHeight="1">
      <c r="B193" s="556"/>
      <c r="C193" s="556"/>
      <c r="D193" s="556"/>
      <c r="E193" s="556"/>
      <c r="F193" s="556"/>
      <c r="G193" s="91">
        <f t="shared" ref="G193:G203" si="16">G192+1</f>
        <v>2</v>
      </c>
      <c r="H193" s="220"/>
      <c r="I193" s="221"/>
      <c r="J193" s="221"/>
      <c r="K193" s="221"/>
      <c r="L193" s="221"/>
      <c r="M193" s="221"/>
      <c r="N193" s="221"/>
      <c r="O193" s="221"/>
      <c r="P193" s="221"/>
      <c r="Q193" s="222"/>
      <c r="R193" s="550"/>
      <c r="S193" s="551"/>
      <c r="T193" s="551"/>
      <c r="U193" s="551"/>
      <c r="V193" s="551"/>
      <c r="W193" s="551"/>
      <c r="X193" s="551"/>
      <c r="Y193" s="551"/>
      <c r="Z193" s="551"/>
      <c r="AA193" s="551"/>
      <c r="AB193" s="551"/>
      <c r="AC193" s="551"/>
      <c r="AD193" s="551"/>
      <c r="AE193" s="528"/>
      <c r="AF193" s="529"/>
      <c r="AG193" s="529"/>
      <c r="AH193" s="529"/>
      <c r="AI193" s="530"/>
      <c r="AJ193" s="547"/>
      <c r="AK193" s="548"/>
      <c r="AL193" s="548"/>
      <c r="AM193" s="548"/>
      <c r="AN193" s="549"/>
      <c r="AO193" s="534"/>
      <c r="AP193" s="534"/>
      <c r="AQ193" s="534"/>
      <c r="AR193" s="534"/>
      <c r="AS193" s="535"/>
    </row>
    <row r="194" spans="2:45" s="37" customFormat="1" ht="15" customHeight="1">
      <c r="B194" s="556"/>
      <c r="C194" s="556"/>
      <c r="D194" s="556"/>
      <c r="E194" s="556"/>
      <c r="F194" s="556"/>
      <c r="G194" s="91">
        <f t="shared" si="16"/>
        <v>3</v>
      </c>
      <c r="H194" s="220"/>
      <c r="I194" s="221"/>
      <c r="J194" s="221"/>
      <c r="K194" s="221"/>
      <c r="L194" s="221"/>
      <c r="M194" s="221"/>
      <c r="N194" s="221"/>
      <c r="O194" s="221"/>
      <c r="P194" s="221"/>
      <c r="Q194" s="222"/>
      <c r="R194" s="550"/>
      <c r="S194" s="551"/>
      <c r="T194" s="551"/>
      <c r="U194" s="551"/>
      <c r="V194" s="551"/>
      <c r="W194" s="551"/>
      <c r="X194" s="551"/>
      <c r="Y194" s="551"/>
      <c r="Z194" s="551"/>
      <c r="AA194" s="551"/>
      <c r="AB194" s="551"/>
      <c r="AC194" s="551"/>
      <c r="AD194" s="551"/>
      <c r="AE194" s="528"/>
      <c r="AF194" s="529"/>
      <c r="AG194" s="529"/>
      <c r="AH194" s="529"/>
      <c r="AI194" s="530"/>
      <c r="AJ194" s="547"/>
      <c r="AK194" s="548"/>
      <c r="AL194" s="548"/>
      <c r="AM194" s="548"/>
      <c r="AN194" s="549"/>
      <c r="AO194" s="534"/>
      <c r="AP194" s="534"/>
      <c r="AQ194" s="534"/>
      <c r="AR194" s="534"/>
      <c r="AS194" s="535"/>
    </row>
    <row r="195" spans="2:45" s="37" customFormat="1" ht="13.5" customHeight="1">
      <c r="B195" s="556"/>
      <c r="C195" s="556"/>
      <c r="D195" s="556"/>
      <c r="E195" s="556"/>
      <c r="F195" s="556"/>
      <c r="G195" s="87">
        <f t="shared" si="16"/>
        <v>4</v>
      </c>
      <c r="H195" s="220"/>
      <c r="I195" s="221"/>
      <c r="J195" s="221"/>
      <c r="K195" s="221"/>
      <c r="L195" s="221"/>
      <c r="M195" s="221"/>
      <c r="N195" s="221"/>
      <c r="O195" s="221"/>
      <c r="P195" s="221"/>
      <c r="Q195" s="222"/>
      <c r="R195" s="550"/>
      <c r="S195" s="551"/>
      <c r="T195" s="551"/>
      <c r="U195" s="551"/>
      <c r="V195" s="551"/>
      <c r="W195" s="551"/>
      <c r="X195" s="551"/>
      <c r="Y195" s="551"/>
      <c r="Z195" s="551"/>
      <c r="AA195" s="551"/>
      <c r="AB195" s="551"/>
      <c r="AC195" s="551"/>
      <c r="AD195" s="551"/>
      <c r="AE195" s="557"/>
      <c r="AF195" s="558"/>
      <c r="AG195" s="558"/>
      <c r="AH195" s="558"/>
      <c r="AI195" s="559"/>
      <c r="AJ195" s="525"/>
      <c r="AK195" s="526"/>
      <c r="AL195" s="526"/>
      <c r="AM195" s="526"/>
      <c r="AN195" s="527"/>
      <c r="AO195" s="534"/>
      <c r="AP195" s="534"/>
      <c r="AQ195" s="534"/>
      <c r="AR195" s="534"/>
      <c r="AS195" s="535"/>
    </row>
    <row r="196" spans="2:45" s="37" customFormat="1" ht="13.5" customHeight="1">
      <c r="B196" s="556"/>
      <c r="C196" s="556"/>
      <c r="D196" s="556"/>
      <c r="E196" s="556"/>
      <c r="F196" s="556"/>
      <c r="G196" s="87">
        <f t="shared" si="16"/>
        <v>5</v>
      </c>
      <c r="H196" s="220"/>
      <c r="I196" s="221"/>
      <c r="J196" s="221"/>
      <c r="K196" s="221"/>
      <c r="L196" s="221"/>
      <c r="M196" s="221"/>
      <c r="N196" s="221"/>
      <c r="O196" s="221"/>
      <c r="P196" s="221"/>
      <c r="Q196" s="222"/>
      <c r="R196" s="550"/>
      <c r="S196" s="551"/>
      <c r="T196" s="551"/>
      <c r="U196" s="551"/>
      <c r="V196" s="551"/>
      <c r="W196" s="551"/>
      <c r="X196" s="551"/>
      <c r="Y196" s="551"/>
      <c r="Z196" s="551"/>
      <c r="AA196" s="551"/>
      <c r="AB196" s="551"/>
      <c r="AC196" s="551"/>
      <c r="AD196" s="551"/>
      <c r="AE196" s="557"/>
      <c r="AF196" s="558"/>
      <c r="AG196" s="558"/>
      <c r="AH196" s="558"/>
      <c r="AI196" s="559"/>
      <c r="AJ196" s="525"/>
      <c r="AK196" s="526"/>
      <c r="AL196" s="526"/>
      <c r="AM196" s="526"/>
      <c r="AN196" s="527"/>
      <c r="AO196" s="534"/>
      <c r="AP196" s="534"/>
      <c r="AQ196" s="534"/>
      <c r="AR196" s="534"/>
      <c r="AS196" s="535"/>
    </row>
    <row r="197" spans="2:45" s="37" customFormat="1" ht="13.5" customHeight="1">
      <c r="B197" s="556"/>
      <c r="C197" s="556"/>
      <c r="D197" s="556"/>
      <c r="E197" s="556"/>
      <c r="F197" s="556"/>
      <c r="G197" s="87">
        <f t="shared" si="16"/>
        <v>6</v>
      </c>
      <c r="H197" s="220"/>
      <c r="I197" s="221"/>
      <c r="J197" s="221"/>
      <c r="K197" s="221"/>
      <c r="L197" s="221"/>
      <c r="M197" s="221"/>
      <c r="N197" s="221"/>
      <c r="O197" s="221"/>
      <c r="P197" s="221"/>
      <c r="Q197" s="222"/>
      <c r="R197" s="550"/>
      <c r="S197" s="551"/>
      <c r="T197" s="551"/>
      <c r="U197" s="551"/>
      <c r="V197" s="551"/>
      <c r="W197" s="551"/>
      <c r="X197" s="551"/>
      <c r="Y197" s="551"/>
      <c r="Z197" s="551"/>
      <c r="AA197" s="551"/>
      <c r="AB197" s="551"/>
      <c r="AC197" s="551"/>
      <c r="AD197" s="551"/>
      <c r="AE197" s="557"/>
      <c r="AF197" s="558"/>
      <c r="AG197" s="558"/>
      <c r="AH197" s="558"/>
      <c r="AI197" s="559"/>
      <c r="AJ197" s="525"/>
      <c r="AK197" s="526"/>
      <c r="AL197" s="526"/>
      <c r="AM197" s="526"/>
      <c r="AN197" s="527"/>
      <c r="AO197" s="534"/>
      <c r="AP197" s="534"/>
      <c r="AQ197" s="534"/>
      <c r="AR197" s="534"/>
      <c r="AS197" s="535"/>
    </row>
    <row r="198" spans="2:45" s="37" customFormat="1" ht="13.5" customHeight="1">
      <c r="B198" s="556"/>
      <c r="C198" s="556"/>
      <c r="D198" s="556"/>
      <c r="E198" s="556"/>
      <c r="F198" s="556"/>
      <c r="G198" s="87">
        <f t="shared" si="16"/>
        <v>7</v>
      </c>
      <c r="H198" s="220"/>
      <c r="I198" s="221"/>
      <c r="J198" s="221"/>
      <c r="K198" s="221"/>
      <c r="L198" s="221"/>
      <c r="M198" s="221"/>
      <c r="N198" s="221"/>
      <c r="O198" s="221"/>
      <c r="P198" s="221"/>
      <c r="Q198" s="222"/>
      <c r="R198" s="550"/>
      <c r="S198" s="551"/>
      <c r="T198" s="551"/>
      <c r="U198" s="551"/>
      <c r="V198" s="551"/>
      <c r="W198" s="551"/>
      <c r="X198" s="551"/>
      <c r="Y198" s="551"/>
      <c r="Z198" s="551"/>
      <c r="AA198" s="551"/>
      <c r="AB198" s="551"/>
      <c r="AC198" s="551"/>
      <c r="AD198" s="551"/>
      <c r="AE198" s="557"/>
      <c r="AF198" s="558"/>
      <c r="AG198" s="558"/>
      <c r="AH198" s="558"/>
      <c r="AI198" s="559"/>
      <c r="AJ198" s="525"/>
      <c r="AK198" s="526"/>
      <c r="AL198" s="526"/>
      <c r="AM198" s="526"/>
      <c r="AN198" s="527"/>
      <c r="AO198" s="534"/>
      <c r="AP198" s="534"/>
      <c r="AQ198" s="534"/>
      <c r="AR198" s="534"/>
      <c r="AS198" s="535"/>
    </row>
    <row r="199" spans="2:45" s="37" customFormat="1" ht="13.5" customHeight="1">
      <c r="B199" s="556"/>
      <c r="C199" s="556"/>
      <c r="D199" s="556"/>
      <c r="E199" s="556"/>
      <c r="F199" s="556"/>
      <c r="G199" s="87">
        <f t="shared" si="16"/>
        <v>8</v>
      </c>
      <c r="H199" s="220"/>
      <c r="I199" s="221"/>
      <c r="J199" s="221"/>
      <c r="K199" s="221"/>
      <c r="L199" s="221"/>
      <c r="M199" s="221"/>
      <c r="N199" s="221"/>
      <c r="O199" s="221"/>
      <c r="P199" s="221"/>
      <c r="Q199" s="222"/>
      <c r="R199" s="550"/>
      <c r="S199" s="551"/>
      <c r="T199" s="551"/>
      <c r="U199" s="551"/>
      <c r="V199" s="551"/>
      <c r="W199" s="551"/>
      <c r="X199" s="551"/>
      <c r="Y199" s="551"/>
      <c r="Z199" s="551"/>
      <c r="AA199" s="551"/>
      <c r="AB199" s="551"/>
      <c r="AC199" s="551"/>
      <c r="AD199" s="551"/>
      <c r="AE199" s="557"/>
      <c r="AF199" s="558"/>
      <c r="AG199" s="558"/>
      <c r="AH199" s="558"/>
      <c r="AI199" s="559"/>
      <c r="AJ199" s="525"/>
      <c r="AK199" s="526"/>
      <c r="AL199" s="526"/>
      <c r="AM199" s="526"/>
      <c r="AN199" s="527"/>
      <c r="AO199" s="534"/>
      <c r="AP199" s="534"/>
      <c r="AQ199" s="534"/>
      <c r="AR199" s="534"/>
      <c r="AS199" s="535"/>
    </row>
    <row r="200" spans="2:45" s="37" customFormat="1" ht="13.5" customHeight="1">
      <c r="B200" s="556"/>
      <c r="C200" s="556"/>
      <c r="D200" s="556"/>
      <c r="E200" s="556"/>
      <c r="F200" s="556"/>
      <c r="G200" s="87">
        <f t="shared" si="16"/>
        <v>9</v>
      </c>
      <c r="H200" s="220"/>
      <c r="I200" s="221"/>
      <c r="J200" s="221"/>
      <c r="K200" s="221"/>
      <c r="L200" s="221"/>
      <c r="M200" s="221"/>
      <c r="N200" s="221"/>
      <c r="O200" s="221"/>
      <c r="P200" s="221"/>
      <c r="Q200" s="222"/>
      <c r="R200" s="550"/>
      <c r="S200" s="551"/>
      <c r="T200" s="551"/>
      <c r="U200" s="551"/>
      <c r="V200" s="551"/>
      <c r="W200" s="551"/>
      <c r="X200" s="551"/>
      <c r="Y200" s="551"/>
      <c r="Z200" s="551"/>
      <c r="AA200" s="551"/>
      <c r="AB200" s="551"/>
      <c r="AC200" s="551"/>
      <c r="AD200" s="551"/>
      <c r="AE200" s="557"/>
      <c r="AF200" s="558"/>
      <c r="AG200" s="558"/>
      <c r="AH200" s="558"/>
      <c r="AI200" s="559"/>
      <c r="AJ200" s="525"/>
      <c r="AK200" s="526"/>
      <c r="AL200" s="526"/>
      <c r="AM200" s="526"/>
      <c r="AN200" s="527"/>
      <c r="AO200" s="534"/>
      <c r="AP200" s="534"/>
      <c r="AQ200" s="534"/>
      <c r="AR200" s="534"/>
      <c r="AS200" s="535"/>
    </row>
    <row r="201" spans="2:45" s="37" customFormat="1" ht="13.5" customHeight="1">
      <c r="B201" s="556"/>
      <c r="C201" s="556"/>
      <c r="D201" s="556"/>
      <c r="E201" s="556"/>
      <c r="F201" s="556"/>
      <c r="G201" s="87">
        <f t="shared" si="16"/>
        <v>10</v>
      </c>
      <c r="H201" s="220"/>
      <c r="I201" s="221"/>
      <c r="J201" s="221"/>
      <c r="K201" s="221"/>
      <c r="L201" s="221"/>
      <c r="M201" s="221"/>
      <c r="N201" s="221"/>
      <c r="O201" s="221"/>
      <c r="P201" s="221"/>
      <c r="Q201" s="222"/>
      <c r="R201" s="550"/>
      <c r="S201" s="551"/>
      <c r="T201" s="551"/>
      <c r="U201" s="551"/>
      <c r="V201" s="551"/>
      <c r="W201" s="551"/>
      <c r="X201" s="551"/>
      <c r="Y201" s="551"/>
      <c r="Z201" s="551"/>
      <c r="AA201" s="551"/>
      <c r="AB201" s="551"/>
      <c r="AC201" s="551"/>
      <c r="AD201" s="551"/>
      <c r="AE201" s="557"/>
      <c r="AF201" s="558"/>
      <c r="AG201" s="558"/>
      <c r="AH201" s="558"/>
      <c r="AI201" s="559"/>
      <c r="AJ201" s="525"/>
      <c r="AK201" s="526"/>
      <c r="AL201" s="526"/>
      <c r="AM201" s="526"/>
      <c r="AN201" s="527"/>
      <c r="AO201" s="534"/>
      <c r="AP201" s="534"/>
      <c r="AQ201" s="534"/>
      <c r="AR201" s="534"/>
      <c r="AS201" s="535"/>
    </row>
    <row r="202" spans="2:45" s="37" customFormat="1" ht="13.5" customHeight="1">
      <c r="B202" s="556"/>
      <c r="C202" s="556"/>
      <c r="D202" s="556"/>
      <c r="E202" s="556"/>
      <c r="F202" s="556"/>
      <c r="G202" s="87">
        <f t="shared" si="16"/>
        <v>11</v>
      </c>
      <c r="H202" s="220"/>
      <c r="I202" s="221"/>
      <c r="J202" s="221"/>
      <c r="K202" s="221"/>
      <c r="L202" s="221"/>
      <c r="M202" s="221"/>
      <c r="N202" s="221"/>
      <c r="O202" s="221"/>
      <c r="P202" s="221"/>
      <c r="Q202" s="222"/>
      <c r="R202" s="550"/>
      <c r="S202" s="551"/>
      <c r="T202" s="551"/>
      <c r="U202" s="551"/>
      <c r="V202" s="551"/>
      <c r="W202" s="551"/>
      <c r="X202" s="551"/>
      <c r="Y202" s="551"/>
      <c r="Z202" s="551"/>
      <c r="AA202" s="551"/>
      <c r="AB202" s="551"/>
      <c r="AC202" s="551"/>
      <c r="AD202" s="551"/>
      <c r="AE202" s="557"/>
      <c r="AF202" s="558"/>
      <c r="AG202" s="558"/>
      <c r="AH202" s="558"/>
      <c r="AI202" s="559"/>
      <c r="AJ202" s="525"/>
      <c r="AK202" s="526"/>
      <c r="AL202" s="526"/>
      <c r="AM202" s="526"/>
      <c r="AN202" s="527"/>
      <c r="AO202" s="534"/>
      <c r="AP202" s="534"/>
      <c r="AQ202" s="534"/>
      <c r="AR202" s="534"/>
      <c r="AS202" s="535"/>
    </row>
    <row r="203" spans="2:45" s="37" customFormat="1" ht="13.5" customHeight="1">
      <c r="B203" s="556"/>
      <c r="C203" s="556"/>
      <c r="D203" s="556"/>
      <c r="E203" s="556"/>
      <c r="F203" s="556"/>
      <c r="G203" s="87">
        <f t="shared" si="16"/>
        <v>12</v>
      </c>
      <c r="H203" s="220"/>
      <c r="I203" s="221"/>
      <c r="J203" s="221"/>
      <c r="K203" s="221"/>
      <c r="L203" s="221"/>
      <c r="M203" s="221"/>
      <c r="N203" s="221"/>
      <c r="O203" s="221"/>
      <c r="P203" s="221"/>
      <c r="Q203" s="222"/>
      <c r="R203" s="550"/>
      <c r="S203" s="551"/>
      <c r="T203" s="551"/>
      <c r="U203" s="551"/>
      <c r="V203" s="551"/>
      <c r="W203" s="551"/>
      <c r="X203" s="551"/>
      <c r="Y203" s="551"/>
      <c r="Z203" s="551"/>
      <c r="AA203" s="551"/>
      <c r="AB203" s="551"/>
      <c r="AC203" s="551"/>
      <c r="AD203" s="551"/>
      <c r="AE203" s="557"/>
      <c r="AF203" s="558"/>
      <c r="AG203" s="558"/>
      <c r="AH203" s="558"/>
      <c r="AI203" s="559"/>
      <c r="AJ203" s="525"/>
      <c r="AK203" s="526"/>
      <c r="AL203" s="526"/>
      <c r="AM203" s="526"/>
      <c r="AN203" s="527"/>
      <c r="AO203" s="534"/>
      <c r="AP203" s="534"/>
      <c r="AQ203" s="534"/>
      <c r="AR203" s="534"/>
      <c r="AS203" s="535"/>
    </row>
    <row r="204" spans="2:45" s="37" customFormat="1" ht="15" customHeight="1">
      <c r="B204" s="556"/>
      <c r="C204" s="556"/>
      <c r="D204" s="556"/>
      <c r="E204" s="556"/>
      <c r="F204" s="556"/>
      <c r="G204" s="91">
        <f>G203+1</f>
        <v>13</v>
      </c>
      <c r="H204" s="220"/>
      <c r="I204" s="221"/>
      <c r="J204" s="221"/>
      <c r="K204" s="221"/>
      <c r="L204" s="221"/>
      <c r="M204" s="221"/>
      <c r="N204" s="221"/>
      <c r="O204" s="221"/>
      <c r="P204" s="221"/>
      <c r="Q204" s="222"/>
      <c r="R204" s="550"/>
      <c r="S204" s="551"/>
      <c r="T204" s="551"/>
      <c r="U204" s="551"/>
      <c r="V204" s="551"/>
      <c r="W204" s="551"/>
      <c r="X204" s="551"/>
      <c r="Y204" s="551"/>
      <c r="Z204" s="551"/>
      <c r="AA204" s="551"/>
      <c r="AB204" s="551"/>
      <c r="AC204" s="551"/>
      <c r="AD204" s="551"/>
      <c r="AE204" s="528"/>
      <c r="AF204" s="529"/>
      <c r="AG204" s="529"/>
      <c r="AH204" s="529"/>
      <c r="AI204" s="530"/>
      <c r="AJ204" s="547"/>
      <c r="AK204" s="548"/>
      <c r="AL204" s="548"/>
      <c r="AM204" s="548"/>
      <c r="AN204" s="549"/>
      <c r="AO204" s="534"/>
      <c r="AP204" s="534"/>
      <c r="AQ204" s="534"/>
      <c r="AR204" s="534"/>
      <c r="AS204" s="535"/>
    </row>
    <row r="205" spans="2:45" s="37" customFormat="1" ht="15" customHeight="1">
      <c r="B205" s="556"/>
      <c r="C205" s="556"/>
      <c r="D205" s="556"/>
      <c r="E205" s="556"/>
      <c r="F205" s="556"/>
      <c r="G205" s="91">
        <f t="shared" ref="G205" si="17">G204+1</f>
        <v>14</v>
      </c>
      <c r="H205" s="220"/>
      <c r="I205" s="221"/>
      <c r="J205" s="221"/>
      <c r="K205" s="221"/>
      <c r="L205" s="221"/>
      <c r="M205" s="221"/>
      <c r="N205" s="221"/>
      <c r="O205" s="221"/>
      <c r="P205" s="221"/>
      <c r="Q205" s="222"/>
      <c r="R205" s="550"/>
      <c r="S205" s="551"/>
      <c r="T205" s="551"/>
      <c r="U205" s="551"/>
      <c r="V205" s="551"/>
      <c r="W205" s="551"/>
      <c r="X205" s="551"/>
      <c r="Y205" s="551"/>
      <c r="Z205" s="551"/>
      <c r="AA205" s="551"/>
      <c r="AB205" s="551"/>
      <c r="AC205" s="551"/>
      <c r="AD205" s="551"/>
      <c r="AE205" s="528"/>
      <c r="AF205" s="529"/>
      <c r="AG205" s="529"/>
      <c r="AH205" s="529"/>
      <c r="AI205" s="530"/>
      <c r="AJ205" s="547"/>
      <c r="AK205" s="548"/>
      <c r="AL205" s="548"/>
      <c r="AM205" s="548"/>
      <c r="AN205" s="549"/>
      <c r="AO205" s="536"/>
      <c r="AP205" s="536"/>
      <c r="AQ205" s="536"/>
      <c r="AR205" s="536"/>
      <c r="AS205" s="537"/>
    </row>
    <row r="206" spans="2:45" s="37" customFormat="1" ht="5.15" customHeight="1">
      <c r="B206" s="569"/>
      <c r="C206" s="569"/>
      <c r="D206" s="569"/>
      <c r="E206" s="569"/>
      <c r="F206" s="569"/>
      <c r="G206" s="98"/>
      <c r="H206" s="566"/>
      <c r="I206" s="567"/>
      <c r="J206" s="567"/>
      <c r="K206" s="567"/>
      <c r="L206" s="567"/>
      <c r="M206" s="567"/>
      <c r="N206" s="567"/>
      <c r="O206" s="567"/>
      <c r="P206" s="567"/>
      <c r="Q206" s="568"/>
      <c r="R206" s="672"/>
      <c r="S206" s="673"/>
      <c r="T206" s="673"/>
      <c r="U206" s="673"/>
      <c r="V206" s="673"/>
      <c r="W206" s="673"/>
      <c r="X206" s="673"/>
      <c r="Y206" s="673"/>
      <c r="Z206" s="673"/>
      <c r="AA206" s="673"/>
      <c r="AB206" s="673"/>
      <c r="AC206" s="673"/>
      <c r="AD206" s="674"/>
      <c r="AE206" s="582"/>
      <c r="AF206" s="583"/>
      <c r="AG206" s="583"/>
      <c r="AH206" s="583"/>
      <c r="AI206" s="584"/>
      <c r="AJ206" s="544"/>
      <c r="AK206" s="545"/>
      <c r="AL206" s="545"/>
      <c r="AM206" s="545"/>
      <c r="AN206" s="546"/>
      <c r="AO206" s="586"/>
      <c r="AP206" s="586"/>
      <c r="AQ206" s="586"/>
      <c r="AR206" s="586"/>
      <c r="AS206" s="587"/>
    </row>
    <row r="207" spans="2:45" s="85" customFormat="1" ht="20.149999999999999" customHeight="1">
      <c r="B207" s="159"/>
      <c r="C207" s="160"/>
      <c r="D207" s="160"/>
      <c r="E207" s="161"/>
      <c r="F207" s="162"/>
      <c r="G207" s="162"/>
      <c r="H207" s="160" t="s">
        <v>14</v>
      </c>
      <c r="I207" s="160"/>
      <c r="J207" s="160"/>
      <c r="K207" s="160"/>
      <c r="L207" s="160"/>
      <c r="M207" s="160"/>
      <c r="N207" s="160"/>
      <c r="O207" s="160"/>
      <c r="P207" s="160"/>
      <c r="Q207" s="160"/>
      <c r="R207" s="160"/>
      <c r="S207" s="160"/>
      <c r="T207" s="160" t="s">
        <v>14</v>
      </c>
      <c r="U207" s="160"/>
      <c r="V207" s="160"/>
      <c r="W207" s="160"/>
      <c r="X207" s="160"/>
      <c r="Y207" s="596" t="s">
        <v>49</v>
      </c>
      <c r="Z207" s="596"/>
      <c r="AA207" s="596"/>
      <c r="AB207" s="596"/>
      <c r="AC207" s="596"/>
      <c r="AD207" s="596"/>
      <c r="AE207" s="591">
        <f>'CONTROL Fact.'!AE47</f>
        <v>0</v>
      </c>
      <c r="AF207" s="592"/>
      <c r="AG207" s="592"/>
      <c r="AH207" s="592"/>
      <c r="AI207" s="593"/>
      <c r="AJ207" s="588">
        <f>SUM(AE192:AE206)</f>
        <v>0</v>
      </c>
      <c r="AK207" s="589"/>
      <c r="AL207" s="589"/>
      <c r="AM207" s="589"/>
      <c r="AN207" s="590"/>
      <c r="AO207" s="542"/>
      <c r="AP207" s="542"/>
      <c r="AQ207" s="542"/>
      <c r="AR207" s="542"/>
      <c r="AS207" s="543"/>
    </row>
    <row r="208" spans="2:45" s="45" customFormat="1" ht="5.15" customHeight="1">
      <c r="B208" s="594"/>
      <c r="C208" s="594"/>
      <c r="D208" s="594"/>
      <c r="E208" s="594"/>
      <c r="F208" s="594"/>
      <c r="G208" s="180"/>
      <c r="H208" s="573"/>
      <c r="I208" s="573"/>
      <c r="J208" s="573"/>
      <c r="K208" s="573"/>
      <c r="L208" s="573"/>
      <c r="M208" s="573"/>
      <c r="N208" s="573"/>
      <c r="O208" s="573"/>
      <c r="P208" s="573"/>
      <c r="Q208" s="573"/>
      <c r="R208" s="571"/>
      <c r="S208" s="571"/>
      <c r="T208" s="571"/>
      <c r="U208" s="571"/>
      <c r="V208" s="571"/>
      <c r="W208" s="571"/>
      <c r="X208" s="571"/>
      <c r="Y208" s="571"/>
      <c r="Z208" s="571"/>
      <c r="AA208" s="571"/>
      <c r="AB208" s="571"/>
      <c r="AC208" s="571"/>
      <c r="AD208" s="571"/>
      <c r="AE208" s="621"/>
      <c r="AF208" s="621"/>
      <c r="AG208" s="621"/>
      <c r="AH208" s="621"/>
      <c r="AI208" s="621"/>
      <c r="AJ208" s="619"/>
      <c r="AK208" s="619"/>
      <c r="AL208" s="619"/>
      <c r="AM208" s="619"/>
      <c r="AN208" s="619"/>
      <c r="AO208" s="620"/>
      <c r="AP208" s="620"/>
      <c r="AQ208" s="620"/>
      <c r="AR208" s="620"/>
      <c r="AS208" s="620"/>
    </row>
    <row r="209" spans="2:45" s="84" customFormat="1" ht="16.149999999999999" customHeight="1">
      <c r="B209" s="627" t="s">
        <v>3</v>
      </c>
      <c r="C209" s="627"/>
      <c r="D209" s="627"/>
      <c r="E209" s="627"/>
      <c r="F209" s="627"/>
      <c r="G209" s="179" t="s">
        <v>2</v>
      </c>
      <c r="H209" s="570" t="s">
        <v>12</v>
      </c>
      <c r="I209" s="571"/>
      <c r="J209" s="571"/>
      <c r="K209" s="571"/>
      <c r="L209" s="571"/>
      <c r="M209" s="571"/>
      <c r="N209" s="571"/>
      <c r="O209" s="571"/>
      <c r="P209" s="571"/>
      <c r="Q209" s="572"/>
      <c r="R209" s="570" t="s">
        <v>13</v>
      </c>
      <c r="S209" s="571"/>
      <c r="T209" s="571"/>
      <c r="U209" s="571"/>
      <c r="V209" s="571"/>
      <c r="W209" s="571"/>
      <c r="X209" s="571"/>
      <c r="Y209" s="571"/>
      <c r="Z209" s="571"/>
      <c r="AA209" s="571"/>
      <c r="AB209" s="571"/>
      <c r="AC209" s="571"/>
      <c r="AD209" s="571"/>
      <c r="AE209" s="570" t="s">
        <v>4</v>
      </c>
      <c r="AF209" s="571"/>
      <c r="AG209" s="571"/>
      <c r="AH209" s="571"/>
      <c r="AI209" s="572"/>
      <c r="AJ209" s="616" t="s">
        <v>5</v>
      </c>
      <c r="AK209" s="617"/>
      <c r="AL209" s="617"/>
      <c r="AM209" s="617"/>
      <c r="AN209" s="618"/>
      <c r="AO209" s="617" t="s">
        <v>11</v>
      </c>
      <c r="AP209" s="617"/>
      <c r="AQ209" s="617"/>
      <c r="AR209" s="617"/>
      <c r="AS209" s="618"/>
    </row>
    <row r="210" spans="2:45" s="45" customFormat="1" ht="5.15" customHeight="1">
      <c r="B210" s="531"/>
      <c r="C210" s="531"/>
      <c r="D210" s="531"/>
      <c r="E210" s="531"/>
      <c r="F210" s="531"/>
      <c r="G210" s="94">
        <v>0</v>
      </c>
      <c r="H210" s="208"/>
      <c r="I210" s="209"/>
      <c r="J210" s="209"/>
      <c r="K210" s="209"/>
      <c r="L210" s="209"/>
      <c r="M210" s="209"/>
      <c r="N210" s="209"/>
      <c r="O210" s="209"/>
      <c r="P210" s="209"/>
      <c r="Q210" s="210"/>
      <c r="R210" s="675"/>
      <c r="S210" s="676"/>
      <c r="T210" s="676"/>
      <c r="U210" s="676"/>
      <c r="V210" s="676"/>
      <c r="W210" s="676"/>
      <c r="X210" s="676"/>
      <c r="Y210" s="676"/>
      <c r="Z210" s="676"/>
      <c r="AA210" s="676"/>
      <c r="AB210" s="676"/>
      <c r="AC210" s="676"/>
      <c r="AD210" s="677"/>
      <c r="AE210" s="519"/>
      <c r="AF210" s="520"/>
      <c r="AG210" s="520"/>
      <c r="AH210" s="520"/>
      <c r="AI210" s="521"/>
      <c r="AJ210" s="214"/>
      <c r="AK210" s="215"/>
      <c r="AL210" s="215"/>
      <c r="AM210" s="215"/>
      <c r="AN210" s="216"/>
      <c r="AO210" s="540"/>
      <c r="AP210" s="540"/>
      <c r="AQ210" s="540"/>
      <c r="AR210" s="540"/>
      <c r="AS210" s="541"/>
    </row>
    <row r="211" spans="2:45" s="37" customFormat="1" ht="15" customHeight="1">
      <c r="B211" s="556"/>
      <c r="C211" s="556"/>
      <c r="D211" s="556"/>
      <c r="E211" s="556"/>
      <c r="F211" s="556"/>
      <c r="G211" s="99">
        <f>G210+1</f>
        <v>1</v>
      </c>
      <c r="H211" s="560"/>
      <c r="I211" s="561"/>
      <c r="J211" s="561"/>
      <c r="K211" s="561"/>
      <c r="L211" s="561"/>
      <c r="M211" s="561"/>
      <c r="N211" s="561"/>
      <c r="O211" s="561"/>
      <c r="P211" s="561"/>
      <c r="Q211" s="562"/>
      <c r="R211" s="550"/>
      <c r="S211" s="551"/>
      <c r="T211" s="551"/>
      <c r="U211" s="551"/>
      <c r="V211" s="551"/>
      <c r="W211" s="551"/>
      <c r="X211" s="551"/>
      <c r="Y211" s="551"/>
      <c r="Z211" s="551"/>
      <c r="AA211" s="551"/>
      <c r="AB211" s="551"/>
      <c r="AC211" s="551"/>
      <c r="AD211" s="551"/>
      <c r="AE211" s="563"/>
      <c r="AF211" s="564"/>
      <c r="AG211" s="564"/>
      <c r="AH211" s="564"/>
      <c r="AI211" s="565"/>
      <c r="AJ211" s="547"/>
      <c r="AK211" s="548"/>
      <c r="AL211" s="548"/>
      <c r="AM211" s="548"/>
      <c r="AN211" s="549"/>
      <c r="AO211" s="532"/>
      <c r="AP211" s="532"/>
      <c r="AQ211" s="532"/>
      <c r="AR211" s="532"/>
      <c r="AS211" s="533"/>
    </row>
    <row r="212" spans="2:45" s="37" customFormat="1" ht="15" customHeight="1">
      <c r="B212" s="556"/>
      <c r="C212" s="556"/>
      <c r="D212" s="556"/>
      <c r="E212" s="556"/>
      <c r="F212" s="556"/>
      <c r="G212" s="91">
        <f t="shared" ref="G212:G222" si="18">G211+1</f>
        <v>2</v>
      </c>
      <c r="H212" s="220"/>
      <c r="I212" s="221"/>
      <c r="J212" s="221"/>
      <c r="K212" s="221"/>
      <c r="L212" s="221"/>
      <c r="M212" s="221"/>
      <c r="N212" s="221"/>
      <c r="O212" s="221"/>
      <c r="P212" s="221"/>
      <c r="Q212" s="222"/>
      <c r="R212" s="550"/>
      <c r="S212" s="551"/>
      <c r="T212" s="551"/>
      <c r="U212" s="551"/>
      <c r="V212" s="551"/>
      <c r="W212" s="551"/>
      <c r="X212" s="551"/>
      <c r="Y212" s="551"/>
      <c r="Z212" s="551"/>
      <c r="AA212" s="551"/>
      <c r="AB212" s="551"/>
      <c r="AC212" s="551"/>
      <c r="AD212" s="551"/>
      <c r="AE212" s="528"/>
      <c r="AF212" s="529"/>
      <c r="AG212" s="529"/>
      <c r="AH212" s="529"/>
      <c r="AI212" s="530"/>
      <c r="AJ212" s="547"/>
      <c r="AK212" s="548"/>
      <c r="AL212" s="548"/>
      <c r="AM212" s="548"/>
      <c r="AN212" s="549"/>
      <c r="AO212" s="534"/>
      <c r="AP212" s="534"/>
      <c r="AQ212" s="534"/>
      <c r="AR212" s="534"/>
      <c r="AS212" s="535"/>
    </row>
    <row r="213" spans="2:45" s="37" customFormat="1" ht="15" customHeight="1">
      <c r="B213" s="556"/>
      <c r="C213" s="556"/>
      <c r="D213" s="556"/>
      <c r="E213" s="556"/>
      <c r="F213" s="556"/>
      <c r="G213" s="91">
        <f t="shared" si="18"/>
        <v>3</v>
      </c>
      <c r="H213" s="220"/>
      <c r="I213" s="221"/>
      <c r="J213" s="221"/>
      <c r="K213" s="221"/>
      <c r="L213" s="221"/>
      <c r="M213" s="221"/>
      <c r="N213" s="221"/>
      <c r="O213" s="221"/>
      <c r="P213" s="221"/>
      <c r="Q213" s="222"/>
      <c r="R213" s="550"/>
      <c r="S213" s="551"/>
      <c r="T213" s="551"/>
      <c r="U213" s="551"/>
      <c r="V213" s="551"/>
      <c r="W213" s="551"/>
      <c r="X213" s="551"/>
      <c r="Y213" s="551"/>
      <c r="Z213" s="551"/>
      <c r="AA213" s="551"/>
      <c r="AB213" s="551"/>
      <c r="AC213" s="551"/>
      <c r="AD213" s="551"/>
      <c r="AE213" s="528"/>
      <c r="AF213" s="529"/>
      <c r="AG213" s="529"/>
      <c r="AH213" s="529"/>
      <c r="AI213" s="530"/>
      <c r="AJ213" s="547"/>
      <c r="AK213" s="548"/>
      <c r="AL213" s="548"/>
      <c r="AM213" s="548"/>
      <c r="AN213" s="549"/>
      <c r="AO213" s="534"/>
      <c r="AP213" s="534"/>
      <c r="AQ213" s="534"/>
      <c r="AR213" s="534"/>
      <c r="AS213" s="535"/>
    </row>
    <row r="214" spans="2:45" s="37" customFormat="1" ht="13.5" customHeight="1">
      <c r="B214" s="556"/>
      <c r="C214" s="556"/>
      <c r="D214" s="556"/>
      <c r="E214" s="556"/>
      <c r="F214" s="556"/>
      <c r="G214" s="87">
        <f t="shared" si="18"/>
        <v>4</v>
      </c>
      <c r="H214" s="220"/>
      <c r="I214" s="221"/>
      <c r="J214" s="221"/>
      <c r="K214" s="221"/>
      <c r="L214" s="221"/>
      <c r="M214" s="221"/>
      <c r="N214" s="221"/>
      <c r="O214" s="221"/>
      <c r="P214" s="221"/>
      <c r="Q214" s="222"/>
      <c r="R214" s="550"/>
      <c r="S214" s="551"/>
      <c r="T214" s="551"/>
      <c r="U214" s="551"/>
      <c r="V214" s="551"/>
      <c r="W214" s="551"/>
      <c r="X214" s="551"/>
      <c r="Y214" s="551"/>
      <c r="Z214" s="551"/>
      <c r="AA214" s="551"/>
      <c r="AB214" s="551"/>
      <c r="AC214" s="551"/>
      <c r="AD214" s="551"/>
      <c r="AE214" s="557"/>
      <c r="AF214" s="558"/>
      <c r="AG214" s="558"/>
      <c r="AH214" s="558"/>
      <c r="AI214" s="559"/>
      <c r="AJ214" s="525"/>
      <c r="AK214" s="526"/>
      <c r="AL214" s="526"/>
      <c r="AM214" s="526"/>
      <c r="AN214" s="527"/>
      <c r="AO214" s="534"/>
      <c r="AP214" s="534"/>
      <c r="AQ214" s="534"/>
      <c r="AR214" s="534"/>
      <c r="AS214" s="535"/>
    </row>
    <row r="215" spans="2:45" s="37" customFormat="1" ht="13.5" customHeight="1">
      <c r="B215" s="556"/>
      <c r="C215" s="556"/>
      <c r="D215" s="556"/>
      <c r="E215" s="556"/>
      <c r="F215" s="556"/>
      <c r="G215" s="87">
        <f t="shared" si="18"/>
        <v>5</v>
      </c>
      <c r="H215" s="220"/>
      <c r="I215" s="221"/>
      <c r="J215" s="221"/>
      <c r="K215" s="221"/>
      <c r="L215" s="221"/>
      <c r="M215" s="221"/>
      <c r="N215" s="221"/>
      <c r="O215" s="221"/>
      <c r="P215" s="221"/>
      <c r="Q215" s="222"/>
      <c r="R215" s="550"/>
      <c r="S215" s="551"/>
      <c r="T215" s="551"/>
      <c r="U215" s="551"/>
      <c r="V215" s="551"/>
      <c r="W215" s="551"/>
      <c r="X215" s="551"/>
      <c r="Y215" s="551"/>
      <c r="Z215" s="551"/>
      <c r="AA215" s="551"/>
      <c r="AB215" s="551"/>
      <c r="AC215" s="551"/>
      <c r="AD215" s="551"/>
      <c r="AE215" s="557"/>
      <c r="AF215" s="558"/>
      <c r="AG215" s="558"/>
      <c r="AH215" s="558"/>
      <c r="AI215" s="559"/>
      <c r="AJ215" s="525"/>
      <c r="AK215" s="526"/>
      <c r="AL215" s="526"/>
      <c r="AM215" s="526"/>
      <c r="AN215" s="527"/>
      <c r="AO215" s="534"/>
      <c r="AP215" s="534"/>
      <c r="AQ215" s="534"/>
      <c r="AR215" s="534"/>
      <c r="AS215" s="535"/>
    </row>
    <row r="216" spans="2:45" s="37" customFormat="1" ht="13.5" customHeight="1">
      <c r="B216" s="556"/>
      <c r="C216" s="556"/>
      <c r="D216" s="556"/>
      <c r="E216" s="556"/>
      <c r="F216" s="556"/>
      <c r="G216" s="87">
        <f t="shared" si="18"/>
        <v>6</v>
      </c>
      <c r="H216" s="220"/>
      <c r="I216" s="221"/>
      <c r="J216" s="221"/>
      <c r="K216" s="221"/>
      <c r="L216" s="221"/>
      <c r="M216" s="221"/>
      <c r="N216" s="221"/>
      <c r="O216" s="221"/>
      <c r="P216" s="221"/>
      <c r="Q216" s="222"/>
      <c r="R216" s="550"/>
      <c r="S216" s="551"/>
      <c r="T216" s="551"/>
      <c r="U216" s="551"/>
      <c r="V216" s="551"/>
      <c r="W216" s="551"/>
      <c r="X216" s="551"/>
      <c r="Y216" s="551"/>
      <c r="Z216" s="551"/>
      <c r="AA216" s="551"/>
      <c r="AB216" s="551"/>
      <c r="AC216" s="551"/>
      <c r="AD216" s="551"/>
      <c r="AE216" s="557"/>
      <c r="AF216" s="558"/>
      <c r="AG216" s="558"/>
      <c r="AH216" s="558"/>
      <c r="AI216" s="559"/>
      <c r="AJ216" s="525"/>
      <c r="AK216" s="526"/>
      <c r="AL216" s="526"/>
      <c r="AM216" s="526"/>
      <c r="AN216" s="527"/>
      <c r="AO216" s="534"/>
      <c r="AP216" s="534"/>
      <c r="AQ216" s="534"/>
      <c r="AR216" s="534"/>
      <c r="AS216" s="535"/>
    </row>
    <row r="217" spans="2:45" s="37" customFormat="1" ht="13.5" customHeight="1">
      <c r="B217" s="556"/>
      <c r="C217" s="556"/>
      <c r="D217" s="556"/>
      <c r="E217" s="556"/>
      <c r="F217" s="556"/>
      <c r="G217" s="87">
        <f t="shared" si="18"/>
        <v>7</v>
      </c>
      <c r="H217" s="220"/>
      <c r="I217" s="221"/>
      <c r="J217" s="221"/>
      <c r="K217" s="221"/>
      <c r="L217" s="221"/>
      <c r="M217" s="221"/>
      <c r="N217" s="221"/>
      <c r="O217" s="221"/>
      <c r="P217" s="221"/>
      <c r="Q217" s="222"/>
      <c r="R217" s="550"/>
      <c r="S217" s="551"/>
      <c r="T217" s="551"/>
      <c r="U217" s="551"/>
      <c r="V217" s="551"/>
      <c r="W217" s="551"/>
      <c r="X217" s="551"/>
      <c r="Y217" s="551"/>
      <c r="Z217" s="551"/>
      <c r="AA217" s="551"/>
      <c r="AB217" s="551"/>
      <c r="AC217" s="551"/>
      <c r="AD217" s="551"/>
      <c r="AE217" s="557"/>
      <c r="AF217" s="558"/>
      <c r="AG217" s="558"/>
      <c r="AH217" s="558"/>
      <c r="AI217" s="559"/>
      <c r="AJ217" s="525"/>
      <c r="AK217" s="526"/>
      <c r="AL217" s="526"/>
      <c r="AM217" s="526"/>
      <c r="AN217" s="527"/>
      <c r="AO217" s="534"/>
      <c r="AP217" s="534"/>
      <c r="AQ217" s="534"/>
      <c r="AR217" s="534"/>
      <c r="AS217" s="535"/>
    </row>
    <row r="218" spans="2:45" s="37" customFormat="1" ht="13.5" customHeight="1">
      <c r="B218" s="556"/>
      <c r="C218" s="556"/>
      <c r="D218" s="556"/>
      <c r="E218" s="556"/>
      <c r="F218" s="556"/>
      <c r="G218" s="87">
        <f t="shared" si="18"/>
        <v>8</v>
      </c>
      <c r="H218" s="220"/>
      <c r="I218" s="221"/>
      <c r="J218" s="221"/>
      <c r="K218" s="221"/>
      <c r="L218" s="221"/>
      <c r="M218" s="221"/>
      <c r="N218" s="221"/>
      <c r="O218" s="221"/>
      <c r="P218" s="221"/>
      <c r="Q218" s="222"/>
      <c r="R218" s="550"/>
      <c r="S218" s="551"/>
      <c r="T218" s="551"/>
      <c r="U218" s="551"/>
      <c r="V218" s="551"/>
      <c r="W218" s="551"/>
      <c r="X218" s="551"/>
      <c r="Y218" s="551"/>
      <c r="Z218" s="551"/>
      <c r="AA218" s="551"/>
      <c r="AB218" s="551"/>
      <c r="AC218" s="551"/>
      <c r="AD218" s="551"/>
      <c r="AE218" s="557"/>
      <c r="AF218" s="558"/>
      <c r="AG218" s="558"/>
      <c r="AH218" s="558"/>
      <c r="AI218" s="559"/>
      <c r="AJ218" s="525"/>
      <c r="AK218" s="526"/>
      <c r="AL218" s="526"/>
      <c r="AM218" s="526"/>
      <c r="AN218" s="527"/>
      <c r="AO218" s="534"/>
      <c r="AP218" s="534"/>
      <c r="AQ218" s="534"/>
      <c r="AR218" s="534"/>
      <c r="AS218" s="535"/>
    </row>
    <row r="219" spans="2:45" s="37" customFormat="1" ht="13.5" customHeight="1">
      <c r="B219" s="556"/>
      <c r="C219" s="556"/>
      <c r="D219" s="556"/>
      <c r="E219" s="556"/>
      <c r="F219" s="556"/>
      <c r="G219" s="87">
        <f t="shared" si="18"/>
        <v>9</v>
      </c>
      <c r="H219" s="220"/>
      <c r="I219" s="221"/>
      <c r="J219" s="221"/>
      <c r="K219" s="221"/>
      <c r="L219" s="221"/>
      <c r="M219" s="221"/>
      <c r="N219" s="221"/>
      <c r="O219" s="221"/>
      <c r="P219" s="221"/>
      <c r="Q219" s="222"/>
      <c r="R219" s="550"/>
      <c r="S219" s="551"/>
      <c r="T219" s="551"/>
      <c r="U219" s="551"/>
      <c r="V219" s="551"/>
      <c r="W219" s="551"/>
      <c r="X219" s="551"/>
      <c r="Y219" s="551"/>
      <c r="Z219" s="551"/>
      <c r="AA219" s="551"/>
      <c r="AB219" s="551"/>
      <c r="AC219" s="551"/>
      <c r="AD219" s="551"/>
      <c r="AE219" s="557"/>
      <c r="AF219" s="558"/>
      <c r="AG219" s="558"/>
      <c r="AH219" s="558"/>
      <c r="AI219" s="559"/>
      <c r="AJ219" s="525"/>
      <c r="AK219" s="526"/>
      <c r="AL219" s="526"/>
      <c r="AM219" s="526"/>
      <c r="AN219" s="527"/>
      <c r="AO219" s="534"/>
      <c r="AP219" s="534"/>
      <c r="AQ219" s="534"/>
      <c r="AR219" s="534"/>
      <c r="AS219" s="535"/>
    </row>
    <row r="220" spans="2:45" s="37" customFormat="1" ht="13.5" customHeight="1">
      <c r="B220" s="556"/>
      <c r="C220" s="556"/>
      <c r="D220" s="556"/>
      <c r="E220" s="556"/>
      <c r="F220" s="556"/>
      <c r="G220" s="87">
        <f t="shared" si="18"/>
        <v>10</v>
      </c>
      <c r="H220" s="220"/>
      <c r="I220" s="221"/>
      <c r="J220" s="221"/>
      <c r="K220" s="221"/>
      <c r="L220" s="221"/>
      <c r="M220" s="221"/>
      <c r="N220" s="221"/>
      <c r="O220" s="221"/>
      <c r="P220" s="221"/>
      <c r="Q220" s="222"/>
      <c r="R220" s="550"/>
      <c r="S220" s="551"/>
      <c r="T220" s="551"/>
      <c r="U220" s="551"/>
      <c r="V220" s="551"/>
      <c r="W220" s="551"/>
      <c r="X220" s="551"/>
      <c r="Y220" s="551"/>
      <c r="Z220" s="551"/>
      <c r="AA220" s="551"/>
      <c r="AB220" s="551"/>
      <c r="AC220" s="551"/>
      <c r="AD220" s="551"/>
      <c r="AE220" s="557"/>
      <c r="AF220" s="558"/>
      <c r="AG220" s="558"/>
      <c r="AH220" s="558"/>
      <c r="AI220" s="559"/>
      <c r="AJ220" s="525"/>
      <c r="AK220" s="526"/>
      <c r="AL220" s="526"/>
      <c r="AM220" s="526"/>
      <c r="AN220" s="527"/>
      <c r="AO220" s="534"/>
      <c r="AP220" s="534"/>
      <c r="AQ220" s="534"/>
      <c r="AR220" s="534"/>
      <c r="AS220" s="535"/>
    </row>
    <row r="221" spans="2:45" s="37" customFormat="1" ht="13.5" customHeight="1">
      <c r="B221" s="556"/>
      <c r="C221" s="556"/>
      <c r="D221" s="556"/>
      <c r="E221" s="556"/>
      <c r="F221" s="556"/>
      <c r="G221" s="87">
        <f t="shared" si="18"/>
        <v>11</v>
      </c>
      <c r="H221" s="220"/>
      <c r="I221" s="221"/>
      <c r="J221" s="221"/>
      <c r="K221" s="221"/>
      <c r="L221" s="221"/>
      <c r="M221" s="221"/>
      <c r="N221" s="221"/>
      <c r="O221" s="221"/>
      <c r="P221" s="221"/>
      <c r="Q221" s="222"/>
      <c r="R221" s="550"/>
      <c r="S221" s="551"/>
      <c r="T221" s="551"/>
      <c r="U221" s="551"/>
      <c r="V221" s="551"/>
      <c r="W221" s="551"/>
      <c r="X221" s="551"/>
      <c r="Y221" s="551"/>
      <c r="Z221" s="551"/>
      <c r="AA221" s="551"/>
      <c r="AB221" s="551"/>
      <c r="AC221" s="551"/>
      <c r="AD221" s="551"/>
      <c r="AE221" s="557"/>
      <c r="AF221" s="558"/>
      <c r="AG221" s="558"/>
      <c r="AH221" s="558"/>
      <c r="AI221" s="559"/>
      <c r="AJ221" s="525"/>
      <c r="AK221" s="526"/>
      <c r="AL221" s="526"/>
      <c r="AM221" s="526"/>
      <c r="AN221" s="527"/>
      <c r="AO221" s="534"/>
      <c r="AP221" s="534"/>
      <c r="AQ221" s="534"/>
      <c r="AR221" s="534"/>
      <c r="AS221" s="535"/>
    </row>
    <row r="222" spans="2:45" s="37" customFormat="1" ht="13.5" customHeight="1">
      <c r="B222" s="556"/>
      <c r="C222" s="556"/>
      <c r="D222" s="556"/>
      <c r="E222" s="556"/>
      <c r="F222" s="556"/>
      <c r="G222" s="87">
        <f t="shared" si="18"/>
        <v>12</v>
      </c>
      <c r="H222" s="220"/>
      <c r="I222" s="221"/>
      <c r="J222" s="221"/>
      <c r="K222" s="221"/>
      <c r="L222" s="221"/>
      <c r="M222" s="221"/>
      <c r="N222" s="221"/>
      <c r="O222" s="221"/>
      <c r="P222" s="221"/>
      <c r="Q222" s="222"/>
      <c r="R222" s="550"/>
      <c r="S222" s="551"/>
      <c r="T222" s="551"/>
      <c r="U222" s="551"/>
      <c r="V222" s="551"/>
      <c r="W222" s="551"/>
      <c r="X222" s="551"/>
      <c r="Y222" s="551"/>
      <c r="Z222" s="551"/>
      <c r="AA222" s="551"/>
      <c r="AB222" s="551"/>
      <c r="AC222" s="551"/>
      <c r="AD222" s="551"/>
      <c r="AE222" s="557"/>
      <c r="AF222" s="558"/>
      <c r="AG222" s="558"/>
      <c r="AH222" s="558"/>
      <c r="AI222" s="559"/>
      <c r="AJ222" s="525"/>
      <c r="AK222" s="526"/>
      <c r="AL222" s="526"/>
      <c r="AM222" s="526"/>
      <c r="AN222" s="527"/>
      <c r="AO222" s="534"/>
      <c r="AP222" s="534"/>
      <c r="AQ222" s="534"/>
      <c r="AR222" s="534"/>
      <c r="AS222" s="535"/>
    </row>
    <row r="223" spans="2:45" s="37" customFormat="1" ht="15" customHeight="1">
      <c r="B223" s="556"/>
      <c r="C223" s="556"/>
      <c r="D223" s="556"/>
      <c r="E223" s="556"/>
      <c r="F223" s="556"/>
      <c r="G223" s="91">
        <f>G222+1</f>
        <v>13</v>
      </c>
      <c r="H223" s="220"/>
      <c r="I223" s="221"/>
      <c r="J223" s="221"/>
      <c r="K223" s="221"/>
      <c r="L223" s="221"/>
      <c r="M223" s="221"/>
      <c r="N223" s="221"/>
      <c r="O223" s="221"/>
      <c r="P223" s="221"/>
      <c r="Q223" s="222"/>
      <c r="R223" s="550"/>
      <c r="S223" s="551"/>
      <c r="T223" s="551"/>
      <c r="U223" s="551"/>
      <c r="V223" s="551"/>
      <c r="W223" s="551"/>
      <c r="X223" s="551"/>
      <c r="Y223" s="551"/>
      <c r="Z223" s="551"/>
      <c r="AA223" s="551"/>
      <c r="AB223" s="551"/>
      <c r="AC223" s="551"/>
      <c r="AD223" s="551"/>
      <c r="AE223" s="528"/>
      <c r="AF223" s="529"/>
      <c r="AG223" s="529"/>
      <c r="AH223" s="529"/>
      <c r="AI223" s="530"/>
      <c r="AJ223" s="547"/>
      <c r="AK223" s="548"/>
      <c r="AL223" s="548"/>
      <c r="AM223" s="548"/>
      <c r="AN223" s="549"/>
      <c r="AO223" s="534"/>
      <c r="AP223" s="534"/>
      <c r="AQ223" s="534"/>
      <c r="AR223" s="534"/>
      <c r="AS223" s="535"/>
    </row>
    <row r="224" spans="2:45" s="37" customFormat="1" ht="15" customHeight="1">
      <c r="B224" s="556"/>
      <c r="C224" s="556"/>
      <c r="D224" s="556"/>
      <c r="E224" s="556"/>
      <c r="F224" s="556"/>
      <c r="G224" s="91">
        <f t="shared" ref="G224" si="19">G223+1</f>
        <v>14</v>
      </c>
      <c r="H224" s="220"/>
      <c r="I224" s="221"/>
      <c r="J224" s="221"/>
      <c r="K224" s="221"/>
      <c r="L224" s="221"/>
      <c r="M224" s="221"/>
      <c r="N224" s="221"/>
      <c r="O224" s="221"/>
      <c r="P224" s="221"/>
      <c r="Q224" s="222"/>
      <c r="R224" s="550"/>
      <c r="S224" s="551"/>
      <c r="T224" s="551"/>
      <c r="U224" s="551"/>
      <c r="V224" s="551"/>
      <c r="W224" s="551"/>
      <c r="X224" s="551"/>
      <c r="Y224" s="551"/>
      <c r="Z224" s="551"/>
      <c r="AA224" s="551"/>
      <c r="AB224" s="551"/>
      <c r="AC224" s="551"/>
      <c r="AD224" s="552"/>
      <c r="AE224" s="528"/>
      <c r="AF224" s="529"/>
      <c r="AG224" s="529"/>
      <c r="AH224" s="529"/>
      <c r="AI224" s="530"/>
      <c r="AJ224" s="547"/>
      <c r="AK224" s="548"/>
      <c r="AL224" s="548"/>
      <c r="AM224" s="548"/>
      <c r="AN224" s="549"/>
      <c r="AO224" s="536"/>
      <c r="AP224" s="536"/>
      <c r="AQ224" s="536"/>
      <c r="AR224" s="536"/>
      <c r="AS224" s="537"/>
    </row>
    <row r="225" spans="2:45" s="37" customFormat="1" ht="5.15" customHeight="1">
      <c r="B225" s="569"/>
      <c r="C225" s="569"/>
      <c r="D225" s="569"/>
      <c r="E225" s="569"/>
      <c r="F225" s="569"/>
      <c r="G225" s="98"/>
      <c r="H225" s="566"/>
      <c r="I225" s="567"/>
      <c r="J225" s="567"/>
      <c r="K225" s="567"/>
      <c r="L225" s="567"/>
      <c r="M225" s="567"/>
      <c r="N225" s="567"/>
      <c r="O225" s="567"/>
      <c r="P225" s="567"/>
      <c r="Q225" s="568"/>
      <c r="R225" s="672"/>
      <c r="S225" s="673"/>
      <c r="T225" s="673"/>
      <c r="U225" s="673"/>
      <c r="V225" s="673"/>
      <c r="W225" s="673"/>
      <c r="X225" s="673"/>
      <c r="Y225" s="673"/>
      <c r="Z225" s="673"/>
      <c r="AA225" s="673"/>
      <c r="AB225" s="673"/>
      <c r="AC225" s="673"/>
      <c r="AD225" s="674"/>
      <c r="AE225" s="582"/>
      <c r="AF225" s="583"/>
      <c r="AG225" s="583"/>
      <c r="AH225" s="583"/>
      <c r="AI225" s="584"/>
      <c r="AJ225" s="544"/>
      <c r="AK225" s="545"/>
      <c r="AL225" s="545"/>
      <c r="AM225" s="545"/>
      <c r="AN225" s="546"/>
      <c r="AO225" s="586"/>
      <c r="AP225" s="586"/>
      <c r="AQ225" s="586"/>
      <c r="AR225" s="586"/>
      <c r="AS225" s="587"/>
    </row>
    <row r="226" spans="2:45" s="85" customFormat="1" ht="20.149999999999999" customHeight="1">
      <c r="B226" s="159"/>
      <c r="C226" s="160"/>
      <c r="D226" s="160"/>
      <c r="E226" s="161"/>
      <c r="F226" s="162"/>
      <c r="G226" s="162"/>
      <c r="H226" s="160" t="s">
        <v>14</v>
      </c>
      <c r="I226" s="160"/>
      <c r="J226" s="160"/>
      <c r="K226" s="160"/>
      <c r="L226" s="160"/>
      <c r="M226" s="160"/>
      <c r="N226" s="160"/>
      <c r="O226" s="160"/>
      <c r="P226" s="160"/>
      <c r="Q226" s="160"/>
      <c r="R226" s="160"/>
      <c r="S226" s="160"/>
      <c r="T226" s="160" t="s">
        <v>14</v>
      </c>
      <c r="U226" s="160"/>
      <c r="V226" s="160"/>
      <c r="W226" s="160"/>
      <c r="X226" s="160"/>
      <c r="Y226" s="596" t="s">
        <v>50</v>
      </c>
      <c r="Z226" s="596"/>
      <c r="AA226" s="596"/>
      <c r="AB226" s="596"/>
      <c r="AC226" s="596"/>
      <c r="AD226" s="596"/>
      <c r="AE226" s="591">
        <f>'CONTROL Fact.'!AE49</f>
        <v>0</v>
      </c>
      <c r="AF226" s="592"/>
      <c r="AG226" s="592"/>
      <c r="AH226" s="592"/>
      <c r="AI226" s="593"/>
      <c r="AJ226" s="588">
        <f>SUM(AE211:AE225)</f>
        <v>0</v>
      </c>
      <c r="AK226" s="589"/>
      <c r="AL226" s="589"/>
      <c r="AM226" s="589"/>
      <c r="AN226" s="590"/>
      <c r="AO226" s="542"/>
      <c r="AP226" s="542"/>
      <c r="AQ226" s="542"/>
      <c r="AR226" s="542"/>
      <c r="AS226" s="543"/>
    </row>
    <row r="227" spans="2:45" s="45" customFormat="1" ht="5.15" customHeight="1">
      <c r="B227" s="594"/>
      <c r="C227" s="594"/>
      <c r="D227" s="594"/>
      <c r="E227" s="594"/>
      <c r="F227" s="594"/>
      <c r="G227" s="180"/>
      <c r="H227" s="573"/>
      <c r="I227" s="573"/>
      <c r="J227" s="573"/>
      <c r="K227" s="573"/>
      <c r="L227" s="573"/>
      <c r="M227" s="573"/>
      <c r="N227" s="573"/>
      <c r="O227" s="573"/>
      <c r="P227" s="573"/>
      <c r="Q227" s="573"/>
      <c r="R227" s="571"/>
      <c r="S227" s="571"/>
      <c r="T227" s="571"/>
      <c r="U227" s="571"/>
      <c r="V227" s="571"/>
      <c r="W227" s="571"/>
      <c r="X227" s="571"/>
      <c r="Y227" s="571"/>
      <c r="Z227" s="571"/>
      <c r="AA227" s="571"/>
      <c r="AB227" s="571"/>
      <c r="AC227" s="571"/>
      <c r="AD227" s="571"/>
      <c r="AE227" s="621"/>
      <c r="AF227" s="621"/>
      <c r="AG227" s="621"/>
      <c r="AH227" s="621"/>
      <c r="AI227" s="621"/>
      <c r="AJ227" s="619"/>
      <c r="AK227" s="619"/>
      <c r="AL227" s="619"/>
      <c r="AM227" s="619"/>
      <c r="AN227" s="619"/>
      <c r="AO227" s="620"/>
      <c r="AP227" s="620"/>
      <c r="AQ227" s="620"/>
      <c r="AR227" s="620"/>
      <c r="AS227" s="620"/>
    </row>
    <row r="228" spans="2:45" s="84" customFormat="1" ht="16.149999999999999" customHeight="1">
      <c r="B228" s="627" t="s">
        <v>3</v>
      </c>
      <c r="C228" s="627"/>
      <c r="D228" s="627"/>
      <c r="E228" s="627"/>
      <c r="F228" s="627"/>
      <c r="G228" s="179" t="s">
        <v>2</v>
      </c>
      <c r="H228" s="570" t="s">
        <v>12</v>
      </c>
      <c r="I228" s="571"/>
      <c r="J228" s="571"/>
      <c r="K228" s="571"/>
      <c r="L228" s="571"/>
      <c r="M228" s="571"/>
      <c r="N228" s="571"/>
      <c r="O228" s="571"/>
      <c r="P228" s="571"/>
      <c r="Q228" s="572"/>
      <c r="R228" s="570" t="s">
        <v>13</v>
      </c>
      <c r="S228" s="571"/>
      <c r="T228" s="571"/>
      <c r="U228" s="571"/>
      <c r="V228" s="571"/>
      <c r="W228" s="571"/>
      <c r="X228" s="571"/>
      <c r="Y228" s="571"/>
      <c r="Z228" s="571"/>
      <c r="AA228" s="571"/>
      <c r="AB228" s="571"/>
      <c r="AC228" s="571"/>
      <c r="AD228" s="571"/>
      <c r="AE228" s="570" t="s">
        <v>4</v>
      </c>
      <c r="AF228" s="571"/>
      <c r="AG228" s="571"/>
      <c r="AH228" s="571"/>
      <c r="AI228" s="572"/>
      <c r="AJ228" s="616" t="s">
        <v>5</v>
      </c>
      <c r="AK228" s="617"/>
      <c r="AL228" s="617"/>
      <c r="AM228" s="617"/>
      <c r="AN228" s="618"/>
      <c r="AO228" s="617" t="s">
        <v>11</v>
      </c>
      <c r="AP228" s="617"/>
      <c r="AQ228" s="617"/>
      <c r="AR228" s="617"/>
      <c r="AS228" s="618"/>
    </row>
    <row r="229" spans="2:45" s="45" customFormat="1" ht="5.15" customHeight="1">
      <c r="B229" s="531"/>
      <c r="C229" s="531"/>
      <c r="D229" s="531"/>
      <c r="E229" s="531"/>
      <c r="F229" s="531"/>
      <c r="G229" s="94">
        <v>0</v>
      </c>
      <c r="H229" s="208"/>
      <c r="I229" s="209"/>
      <c r="J229" s="209"/>
      <c r="K229" s="209"/>
      <c r="L229" s="209"/>
      <c r="M229" s="209"/>
      <c r="N229" s="209"/>
      <c r="O229" s="209"/>
      <c r="P229" s="209"/>
      <c r="Q229" s="210"/>
      <c r="R229" s="675"/>
      <c r="S229" s="676"/>
      <c r="T229" s="676"/>
      <c r="U229" s="676"/>
      <c r="V229" s="676"/>
      <c r="W229" s="676"/>
      <c r="X229" s="676"/>
      <c r="Y229" s="676"/>
      <c r="Z229" s="676"/>
      <c r="AA229" s="676"/>
      <c r="AB229" s="676"/>
      <c r="AC229" s="676"/>
      <c r="AD229" s="677"/>
      <c r="AE229" s="519"/>
      <c r="AF229" s="520"/>
      <c r="AG229" s="520"/>
      <c r="AH229" s="520"/>
      <c r="AI229" s="521"/>
      <c r="AJ229" s="214"/>
      <c r="AK229" s="215"/>
      <c r="AL229" s="215"/>
      <c r="AM229" s="215"/>
      <c r="AN229" s="216"/>
      <c r="AO229" s="540"/>
      <c r="AP229" s="540"/>
      <c r="AQ229" s="540"/>
      <c r="AR229" s="540"/>
      <c r="AS229" s="541"/>
    </row>
    <row r="230" spans="2:45" s="37" customFormat="1" ht="15" customHeight="1">
      <c r="B230" s="556"/>
      <c r="C230" s="556"/>
      <c r="D230" s="556"/>
      <c r="E230" s="556"/>
      <c r="F230" s="556"/>
      <c r="G230" s="99">
        <f>G229+1</f>
        <v>1</v>
      </c>
      <c r="H230" s="560"/>
      <c r="I230" s="561"/>
      <c r="J230" s="561"/>
      <c r="K230" s="561"/>
      <c r="L230" s="561"/>
      <c r="M230" s="561"/>
      <c r="N230" s="561"/>
      <c r="O230" s="561"/>
      <c r="P230" s="561"/>
      <c r="Q230" s="562"/>
      <c r="R230" s="550"/>
      <c r="S230" s="551"/>
      <c r="T230" s="551"/>
      <c r="U230" s="551"/>
      <c r="V230" s="551"/>
      <c r="W230" s="551"/>
      <c r="X230" s="551"/>
      <c r="Y230" s="551"/>
      <c r="Z230" s="551"/>
      <c r="AA230" s="551"/>
      <c r="AB230" s="551"/>
      <c r="AC230" s="551"/>
      <c r="AD230" s="551"/>
      <c r="AE230" s="563"/>
      <c r="AF230" s="564"/>
      <c r="AG230" s="564"/>
      <c r="AH230" s="564"/>
      <c r="AI230" s="565"/>
      <c r="AJ230" s="547"/>
      <c r="AK230" s="548"/>
      <c r="AL230" s="548"/>
      <c r="AM230" s="548"/>
      <c r="AN230" s="549"/>
      <c r="AO230" s="532"/>
      <c r="AP230" s="532"/>
      <c r="AQ230" s="532"/>
      <c r="AR230" s="532"/>
      <c r="AS230" s="533"/>
    </row>
    <row r="231" spans="2:45" s="37" customFormat="1" ht="15" customHeight="1">
      <c r="B231" s="556"/>
      <c r="C231" s="556"/>
      <c r="D231" s="556"/>
      <c r="E231" s="556"/>
      <c r="F231" s="556"/>
      <c r="G231" s="91">
        <f t="shared" ref="G231:G241" si="20">G230+1</f>
        <v>2</v>
      </c>
      <c r="H231" s="220"/>
      <c r="I231" s="221"/>
      <c r="J231" s="221"/>
      <c r="K231" s="221"/>
      <c r="L231" s="221"/>
      <c r="M231" s="221"/>
      <c r="N231" s="221"/>
      <c r="O231" s="221"/>
      <c r="P231" s="221"/>
      <c r="Q231" s="222"/>
      <c r="R231" s="550"/>
      <c r="S231" s="551"/>
      <c r="T231" s="551"/>
      <c r="U231" s="551"/>
      <c r="V231" s="551"/>
      <c r="W231" s="551"/>
      <c r="X231" s="551"/>
      <c r="Y231" s="551"/>
      <c r="Z231" s="551"/>
      <c r="AA231" s="551"/>
      <c r="AB231" s="551"/>
      <c r="AC231" s="551"/>
      <c r="AD231" s="551"/>
      <c r="AE231" s="528"/>
      <c r="AF231" s="529"/>
      <c r="AG231" s="529"/>
      <c r="AH231" s="529"/>
      <c r="AI231" s="530"/>
      <c r="AJ231" s="547"/>
      <c r="AK231" s="548"/>
      <c r="AL231" s="548"/>
      <c r="AM231" s="548"/>
      <c r="AN231" s="549"/>
      <c r="AO231" s="534"/>
      <c r="AP231" s="534"/>
      <c r="AQ231" s="534"/>
      <c r="AR231" s="534"/>
      <c r="AS231" s="535"/>
    </row>
    <row r="232" spans="2:45" s="37" customFormat="1" ht="15" customHeight="1">
      <c r="B232" s="556"/>
      <c r="C232" s="556"/>
      <c r="D232" s="556"/>
      <c r="E232" s="556"/>
      <c r="F232" s="556"/>
      <c r="G232" s="91">
        <f t="shared" si="20"/>
        <v>3</v>
      </c>
      <c r="H232" s="220"/>
      <c r="I232" s="221"/>
      <c r="J232" s="221"/>
      <c r="K232" s="221"/>
      <c r="L232" s="221"/>
      <c r="M232" s="221"/>
      <c r="N232" s="221"/>
      <c r="O232" s="221"/>
      <c r="P232" s="221"/>
      <c r="Q232" s="222"/>
      <c r="R232" s="550"/>
      <c r="S232" s="551"/>
      <c r="T232" s="551"/>
      <c r="U232" s="551"/>
      <c r="V232" s="551"/>
      <c r="W232" s="551"/>
      <c r="X232" s="551"/>
      <c r="Y232" s="551"/>
      <c r="Z232" s="551"/>
      <c r="AA232" s="551"/>
      <c r="AB232" s="551"/>
      <c r="AC232" s="551"/>
      <c r="AD232" s="551"/>
      <c r="AE232" s="528"/>
      <c r="AF232" s="529"/>
      <c r="AG232" s="529"/>
      <c r="AH232" s="529"/>
      <c r="AI232" s="530"/>
      <c r="AJ232" s="547"/>
      <c r="AK232" s="548"/>
      <c r="AL232" s="548"/>
      <c r="AM232" s="548"/>
      <c r="AN232" s="549"/>
      <c r="AO232" s="534"/>
      <c r="AP232" s="534"/>
      <c r="AQ232" s="534"/>
      <c r="AR232" s="534"/>
      <c r="AS232" s="535"/>
    </row>
    <row r="233" spans="2:45" s="37" customFormat="1" ht="13.5" customHeight="1">
      <c r="B233" s="556"/>
      <c r="C233" s="556"/>
      <c r="D233" s="556"/>
      <c r="E233" s="556"/>
      <c r="F233" s="556"/>
      <c r="G233" s="87">
        <f t="shared" si="20"/>
        <v>4</v>
      </c>
      <c r="H233" s="220"/>
      <c r="I233" s="221"/>
      <c r="J233" s="221"/>
      <c r="K233" s="221"/>
      <c r="L233" s="221"/>
      <c r="M233" s="221"/>
      <c r="N233" s="221"/>
      <c r="O233" s="221"/>
      <c r="P233" s="221"/>
      <c r="Q233" s="222"/>
      <c r="R233" s="550"/>
      <c r="S233" s="551"/>
      <c r="T233" s="551"/>
      <c r="U233" s="551"/>
      <c r="V233" s="551"/>
      <c r="W233" s="551"/>
      <c r="X233" s="551"/>
      <c r="Y233" s="551"/>
      <c r="Z233" s="551"/>
      <c r="AA233" s="551"/>
      <c r="AB233" s="551"/>
      <c r="AC233" s="551"/>
      <c r="AD233" s="551"/>
      <c r="AE233" s="557"/>
      <c r="AF233" s="558"/>
      <c r="AG233" s="558"/>
      <c r="AH233" s="558"/>
      <c r="AI233" s="559"/>
      <c r="AJ233" s="525"/>
      <c r="AK233" s="526"/>
      <c r="AL233" s="526"/>
      <c r="AM233" s="526"/>
      <c r="AN233" s="527"/>
      <c r="AO233" s="534"/>
      <c r="AP233" s="534"/>
      <c r="AQ233" s="534"/>
      <c r="AR233" s="534"/>
      <c r="AS233" s="535"/>
    </row>
    <row r="234" spans="2:45" s="37" customFormat="1" ht="13.5" customHeight="1">
      <c r="B234" s="556"/>
      <c r="C234" s="556"/>
      <c r="D234" s="556"/>
      <c r="E234" s="556"/>
      <c r="F234" s="556"/>
      <c r="G234" s="87">
        <f t="shared" si="20"/>
        <v>5</v>
      </c>
      <c r="H234" s="220"/>
      <c r="I234" s="221"/>
      <c r="J234" s="221"/>
      <c r="K234" s="221"/>
      <c r="L234" s="221"/>
      <c r="M234" s="221"/>
      <c r="N234" s="221"/>
      <c r="O234" s="221"/>
      <c r="P234" s="221"/>
      <c r="Q234" s="222"/>
      <c r="R234" s="550"/>
      <c r="S234" s="551"/>
      <c r="T234" s="551"/>
      <c r="U234" s="551"/>
      <c r="V234" s="551"/>
      <c r="W234" s="551"/>
      <c r="X234" s="551"/>
      <c r="Y234" s="551"/>
      <c r="Z234" s="551"/>
      <c r="AA234" s="551"/>
      <c r="AB234" s="551"/>
      <c r="AC234" s="551"/>
      <c r="AD234" s="551"/>
      <c r="AE234" s="557"/>
      <c r="AF234" s="558"/>
      <c r="AG234" s="558"/>
      <c r="AH234" s="558"/>
      <c r="AI234" s="559"/>
      <c r="AJ234" s="525"/>
      <c r="AK234" s="526"/>
      <c r="AL234" s="526"/>
      <c r="AM234" s="526"/>
      <c r="AN234" s="527"/>
      <c r="AO234" s="534"/>
      <c r="AP234" s="534"/>
      <c r="AQ234" s="534"/>
      <c r="AR234" s="534"/>
      <c r="AS234" s="535"/>
    </row>
    <row r="235" spans="2:45" s="37" customFormat="1" ht="13.5" customHeight="1">
      <c r="B235" s="556"/>
      <c r="C235" s="556"/>
      <c r="D235" s="556"/>
      <c r="E235" s="556"/>
      <c r="F235" s="556"/>
      <c r="G235" s="87">
        <f t="shared" si="20"/>
        <v>6</v>
      </c>
      <c r="H235" s="220"/>
      <c r="I235" s="221"/>
      <c r="J235" s="221"/>
      <c r="K235" s="221"/>
      <c r="L235" s="221"/>
      <c r="M235" s="221"/>
      <c r="N235" s="221"/>
      <c r="O235" s="221"/>
      <c r="P235" s="221"/>
      <c r="Q235" s="222"/>
      <c r="R235" s="550"/>
      <c r="S235" s="551"/>
      <c r="T235" s="551"/>
      <c r="U235" s="551"/>
      <c r="V235" s="551"/>
      <c r="W235" s="551"/>
      <c r="X235" s="551"/>
      <c r="Y235" s="551"/>
      <c r="Z235" s="551"/>
      <c r="AA235" s="551"/>
      <c r="AB235" s="551"/>
      <c r="AC235" s="551"/>
      <c r="AD235" s="551"/>
      <c r="AE235" s="557"/>
      <c r="AF235" s="558"/>
      <c r="AG235" s="558"/>
      <c r="AH235" s="558"/>
      <c r="AI235" s="559"/>
      <c r="AJ235" s="525"/>
      <c r="AK235" s="526"/>
      <c r="AL235" s="526"/>
      <c r="AM235" s="526"/>
      <c r="AN235" s="527"/>
      <c r="AO235" s="534"/>
      <c r="AP235" s="534"/>
      <c r="AQ235" s="534"/>
      <c r="AR235" s="534"/>
      <c r="AS235" s="535"/>
    </row>
    <row r="236" spans="2:45" s="37" customFormat="1" ht="13.5" customHeight="1">
      <c r="B236" s="556"/>
      <c r="C236" s="556"/>
      <c r="D236" s="556"/>
      <c r="E236" s="556"/>
      <c r="F236" s="556"/>
      <c r="G236" s="87">
        <f t="shared" si="20"/>
        <v>7</v>
      </c>
      <c r="H236" s="220"/>
      <c r="I236" s="221"/>
      <c r="J236" s="221"/>
      <c r="K236" s="221"/>
      <c r="L236" s="221"/>
      <c r="M236" s="221"/>
      <c r="N236" s="221"/>
      <c r="O236" s="221"/>
      <c r="P236" s="221"/>
      <c r="Q236" s="222"/>
      <c r="R236" s="550"/>
      <c r="S236" s="551"/>
      <c r="T236" s="551"/>
      <c r="U236" s="551"/>
      <c r="V236" s="551"/>
      <c r="W236" s="551"/>
      <c r="X236" s="551"/>
      <c r="Y236" s="551"/>
      <c r="Z236" s="551"/>
      <c r="AA236" s="551"/>
      <c r="AB236" s="551"/>
      <c r="AC236" s="551"/>
      <c r="AD236" s="551"/>
      <c r="AE236" s="557"/>
      <c r="AF236" s="558"/>
      <c r="AG236" s="558"/>
      <c r="AH236" s="558"/>
      <c r="AI236" s="559"/>
      <c r="AJ236" s="525"/>
      <c r="AK236" s="526"/>
      <c r="AL236" s="526"/>
      <c r="AM236" s="526"/>
      <c r="AN236" s="527"/>
      <c r="AO236" s="534"/>
      <c r="AP236" s="534"/>
      <c r="AQ236" s="534"/>
      <c r="AR236" s="534"/>
      <c r="AS236" s="535"/>
    </row>
    <row r="237" spans="2:45" s="37" customFormat="1" ht="13.5" customHeight="1">
      <c r="B237" s="556"/>
      <c r="C237" s="556"/>
      <c r="D237" s="556"/>
      <c r="E237" s="556"/>
      <c r="F237" s="556"/>
      <c r="G237" s="87">
        <f t="shared" si="20"/>
        <v>8</v>
      </c>
      <c r="H237" s="220"/>
      <c r="I237" s="221"/>
      <c r="J237" s="221"/>
      <c r="K237" s="221"/>
      <c r="L237" s="221"/>
      <c r="M237" s="221"/>
      <c r="N237" s="221"/>
      <c r="O237" s="221"/>
      <c r="P237" s="221"/>
      <c r="Q237" s="222"/>
      <c r="R237" s="550"/>
      <c r="S237" s="551"/>
      <c r="T237" s="551"/>
      <c r="U237" s="551"/>
      <c r="V237" s="551"/>
      <c r="W237" s="551"/>
      <c r="X237" s="551"/>
      <c r="Y237" s="551"/>
      <c r="Z237" s="551"/>
      <c r="AA237" s="551"/>
      <c r="AB237" s="551"/>
      <c r="AC237" s="551"/>
      <c r="AD237" s="551"/>
      <c r="AE237" s="557"/>
      <c r="AF237" s="558"/>
      <c r="AG237" s="558"/>
      <c r="AH237" s="558"/>
      <c r="AI237" s="559"/>
      <c r="AJ237" s="525"/>
      <c r="AK237" s="526"/>
      <c r="AL237" s="526"/>
      <c r="AM237" s="526"/>
      <c r="AN237" s="527"/>
      <c r="AO237" s="534"/>
      <c r="AP237" s="534"/>
      <c r="AQ237" s="534"/>
      <c r="AR237" s="534"/>
      <c r="AS237" s="535"/>
    </row>
    <row r="238" spans="2:45" s="37" customFormat="1" ht="13.5" customHeight="1">
      <c r="B238" s="556"/>
      <c r="C238" s="556"/>
      <c r="D238" s="556"/>
      <c r="E238" s="556"/>
      <c r="F238" s="556"/>
      <c r="G238" s="87">
        <f t="shared" si="20"/>
        <v>9</v>
      </c>
      <c r="H238" s="220"/>
      <c r="I238" s="221"/>
      <c r="J238" s="221"/>
      <c r="K238" s="221"/>
      <c r="L238" s="221"/>
      <c r="M238" s="221"/>
      <c r="N238" s="221"/>
      <c r="O238" s="221"/>
      <c r="P238" s="221"/>
      <c r="Q238" s="222"/>
      <c r="R238" s="550"/>
      <c r="S238" s="551"/>
      <c r="T238" s="551"/>
      <c r="U238" s="551"/>
      <c r="V238" s="551"/>
      <c r="W238" s="551"/>
      <c r="X238" s="551"/>
      <c r="Y238" s="551"/>
      <c r="Z238" s="551"/>
      <c r="AA238" s="551"/>
      <c r="AB238" s="551"/>
      <c r="AC238" s="551"/>
      <c r="AD238" s="551"/>
      <c r="AE238" s="557"/>
      <c r="AF238" s="558"/>
      <c r="AG238" s="558"/>
      <c r="AH238" s="558"/>
      <c r="AI238" s="559"/>
      <c r="AJ238" s="525"/>
      <c r="AK238" s="526"/>
      <c r="AL238" s="526"/>
      <c r="AM238" s="526"/>
      <c r="AN238" s="527"/>
      <c r="AO238" s="534"/>
      <c r="AP238" s="534"/>
      <c r="AQ238" s="534"/>
      <c r="AR238" s="534"/>
      <c r="AS238" s="535"/>
    </row>
    <row r="239" spans="2:45" s="37" customFormat="1" ht="13.5" customHeight="1">
      <c r="B239" s="556"/>
      <c r="C239" s="556"/>
      <c r="D239" s="556"/>
      <c r="E239" s="556"/>
      <c r="F239" s="556"/>
      <c r="G239" s="87">
        <f t="shared" si="20"/>
        <v>10</v>
      </c>
      <c r="H239" s="220"/>
      <c r="I239" s="221"/>
      <c r="J239" s="221"/>
      <c r="K239" s="221"/>
      <c r="L239" s="221"/>
      <c r="M239" s="221"/>
      <c r="N239" s="221"/>
      <c r="O239" s="221"/>
      <c r="P239" s="221"/>
      <c r="Q239" s="222"/>
      <c r="R239" s="550"/>
      <c r="S239" s="551"/>
      <c r="T239" s="551"/>
      <c r="U239" s="551"/>
      <c r="V239" s="551"/>
      <c r="W239" s="551"/>
      <c r="X239" s="551"/>
      <c r="Y239" s="551"/>
      <c r="Z239" s="551"/>
      <c r="AA239" s="551"/>
      <c r="AB239" s="551"/>
      <c r="AC239" s="551"/>
      <c r="AD239" s="551"/>
      <c r="AE239" s="557"/>
      <c r="AF239" s="558"/>
      <c r="AG239" s="558"/>
      <c r="AH239" s="558"/>
      <c r="AI239" s="559"/>
      <c r="AJ239" s="525"/>
      <c r="AK239" s="526"/>
      <c r="AL239" s="526"/>
      <c r="AM239" s="526"/>
      <c r="AN239" s="527"/>
      <c r="AO239" s="534"/>
      <c r="AP239" s="534"/>
      <c r="AQ239" s="534"/>
      <c r="AR239" s="534"/>
      <c r="AS239" s="535"/>
    </row>
    <row r="240" spans="2:45" s="37" customFormat="1" ht="13.5" customHeight="1">
      <c r="B240" s="556"/>
      <c r="C240" s="556"/>
      <c r="D240" s="556"/>
      <c r="E240" s="556"/>
      <c r="F240" s="556"/>
      <c r="G240" s="87">
        <f t="shared" si="20"/>
        <v>11</v>
      </c>
      <c r="H240" s="220"/>
      <c r="I240" s="221"/>
      <c r="J240" s="221"/>
      <c r="K240" s="221"/>
      <c r="L240" s="221"/>
      <c r="M240" s="221"/>
      <c r="N240" s="221"/>
      <c r="O240" s="221"/>
      <c r="P240" s="221"/>
      <c r="Q240" s="222"/>
      <c r="R240" s="550"/>
      <c r="S240" s="551"/>
      <c r="T240" s="551"/>
      <c r="U240" s="551"/>
      <c r="V240" s="551"/>
      <c r="W240" s="551"/>
      <c r="X240" s="551"/>
      <c r="Y240" s="551"/>
      <c r="Z240" s="551"/>
      <c r="AA240" s="551"/>
      <c r="AB240" s="551"/>
      <c r="AC240" s="551"/>
      <c r="AD240" s="551"/>
      <c r="AE240" s="557"/>
      <c r="AF240" s="558"/>
      <c r="AG240" s="558"/>
      <c r="AH240" s="558"/>
      <c r="AI240" s="559"/>
      <c r="AJ240" s="525"/>
      <c r="AK240" s="526"/>
      <c r="AL240" s="526"/>
      <c r="AM240" s="526"/>
      <c r="AN240" s="527"/>
      <c r="AO240" s="534"/>
      <c r="AP240" s="534"/>
      <c r="AQ240" s="534"/>
      <c r="AR240" s="534"/>
      <c r="AS240" s="535"/>
    </row>
    <row r="241" spans="2:45" s="37" customFormat="1" ht="13.5" customHeight="1">
      <c r="B241" s="556"/>
      <c r="C241" s="556"/>
      <c r="D241" s="556"/>
      <c r="E241" s="556"/>
      <c r="F241" s="556"/>
      <c r="G241" s="87">
        <f t="shared" si="20"/>
        <v>12</v>
      </c>
      <c r="H241" s="220"/>
      <c r="I241" s="221"/>
      <c r="J241" s="221"/>
      <c r="K241" s="221"/>
      <c r="L241" s="221"/>
      <c r="M241" s="221"/>
      <c r="N241" s="221"/>
      <c r="O241" s="221"/>
      <c r="P241" s="221"/>
      <c r="Q241" s="222"/>
      <c r="R241" s="550"/>
      <c r="S241" s="551"/>
      <c r="T241" s="551"/>
      <c r="U241" s="551"/>
      <c r="V241" s="551"/>
      <c r="W241" s="551"/>
      <c r="X241" s="551"/>
      <c r="Y241" s="551"/>
      <c r="Z241" s="551"/>
      <c r="AA241" s="551"/>
      <c r="AB241" s="551"/>
      <c r="AC241" s="551"/>
      <c r="AD241" s="551"/>
      <c r="AE241" s="557"/>
      <c r="AF241" s="558"/>
      <c r="AG241" s="558"/>
      <c r="AH241" s="558"/>
      <c r="AI241" s="559"/>
      <c r="AJ241" s="525"/>
      <c r="AK241" s="526"/>
      <c r="AL241" s="526"/>
      <c r="AM241" s="526"/>
      <c r="AN241" s="527"/>
      <c r="AO241" s="534"/>
      <c r="AP241" s="534"/>
      <c r="AQ241" s="534"/>
      <c r="AR241" s="534"/>
      <c r="AS241" s="535"/>
    </row>
    <row r="242" spans="2:45" s="37" customFormat="1" ht="15" customHeight="1">
      <c r="B242" s="556"/>
      <c r="C242" s="556"/>
      <c r="D242" s="556"/>
      <c r="E242" s="556"/>
      <c r="F242" s="556"/>
      <c r="G242" s="91">
        <f>G241+1</f>
        <v>13</v>
      </c>
      <c r="H242" s="220"/>
      <c r="I242" s="221"/>
      <c r="J242" s="221"/>
      <c r="K242" s="221"/>
      <c r="L242" s="221"/>
      <c r="M242" s="221"/>
      <c r="N242" s="221"/>
      <c r="O242" s="221"/>
      <c r="P242" s="221"/>
      <c r="Q242" s="222"/>
      <c r="R242" s="550"/>
      <c r="S242" s="551"/>
      <c r="T242" s="551"/>
      <c r="U242" s="551"/>
      <c r="V242" s="551"/>
      <c r="W242" s="551"/>
      <c r="X242" s="551"/>
      <c r="Y242" s="551"/>
      <c r="Z242" s="551"/>
      <c r="AA242" s="551"/>
      <c r="AB242" s="551"/>
      <c r="AC242" s="551"/>
      <c r="AD242" s="551"/>
      <c r="AE242" s="528"/>
      <c r="AF242" s="529"/>
      <c r="AG242" s="529"/>
      <c r="AH242" s="529"/>
      <c r="AI242" s="530"/>
      <c r="AJ242" s="547"/>
      <c r="AK242" s="548"/>
      <c r="AL242" s="548"/>
      <c r="AM242" s="548"/>
      <c r="AN242" s="549"/>
      <c r="AO242" s="534"/>
      <c r="AP242" s="534"/>
      <c r="AQ242" s="534"/>
      <c r="AR242" s="534"/>
      <c r="AS242" s="535"/>
    </row>
    <row r="243" spans="2:45" s="37" customFormat="1" ht="15" customHeight="1">
      <c r="B243" s="556"/>
      <c r="C243" s="556"/>
      <c r="D243" s="556"/>
      <c r="E243" s="556"/>
      <c r="F243" s="556"/>
      <c r="G243" s="91">
        <f t="shared" ref="G243" si="21">G242+1</f>
        <v>14</v>
      </c>
      <c r="H243" s="220"/>
      <c r="I243" s="221"/>
      <c r="J243" s="221"/>
      <c r="K243" s="221"/>
      <c r="L243" s="221"/>
      <c r="M243" s="221"/>
      <c r="N243" s="221"/>
      <c r="O243" s="221"/>
      <c r="P243" s="221"/>
      <c r="Q243" s="222"/>
      <c r="R243" s="550"/>
      <c r="S243" s="551"/>
      <c r="T243" s="551"/>
      <c r="U243" s="551"/>
      <c r="V243" s="551"/>
      <c r="W243" s="551"/>
      <c r="X243" s="551"/>
      <c r="Y243" s="551"/>
      <c r="Z243" s="551"/>
      <c r="AA243" s="551"/>
      <c r="AB243" s="551"/>
      <c r="AC243" s="551"/>
      <c r="AD243" s="551"/>
      <c r="AE243" s="528"/>
      <c r="AF243" s="529"/>
      <c r="AG243" s="529"/>
      <c r="AH243" s="529"/>
      <c r="AI243" s="530"/>
      <c r="AJ243" s="547"/>
      <c r="AK243" s="548"/>
      <c r="AL243" s="548"/>
      <c r="AM243" s="548"/>
      <c r="AN243" s="549"/>
      <c r="AO243" s="536"/>
      <c r="AP243" s="536"/>
      <c r="AQ243" s="536"/>
      <c r="AR243" s="536"/>
      <c r="AS243" s="537"/>
    </row>
    <row r="244" spans="2:45" s="37" customFormat="1" ht="5.15" customHeight="1">
      <c r="B244" s="569"/>
      <c r="C244" s="569"/>
      <c r="D244" s="569"/>
      <c r="E244" s="569"/>
      <c r="F244" s="569"/>
      <c r="G244" s="98"/>
      <c r="H244" s="566"/>
      <c r="I244" s="567"/>
      <c r="J244" s="567"/>
      <c r="K244" s="567"/>
      <c r="L244" s="567"/>
      <c r="M244" s="567"/>
      <c r="N244" s="567"/>
      <c r="O244" s="567"/>
      <c r="P244" s="567"/>
      <c r="Q244" s="568"/>
      <c r="R244" s="672"/>
      <c r="S244" s="673"/>
      <c r="T244" s="673"/>
      <c r="U244" s="673"/>
      <c r="V244" s="673"/>
      <c r="W244" s="673"/>
      <c r="X244" s="673"/>
      <c r="Y244" s="673"/>
      <c r="Z244" s="673"/>
      <c r="AA244" s="673"/>
      <c r="AB244" s="673"/>
      <c r="AC244" s="673"/>
      <c r="AD244" s="674"/>
      <c r="AE244" s="582"/>
      <c r="AF244" s="583"/>
      <c r="AG244" s="583"/>
      <c r="AH244" s="583"/>
      <c r="AI244" s="584"/>
      <c r="AJ244" s="544"/>
      <c r="AK244" s="545"/>
      <c r="AL244" s="545"/>
      <c r="AM244" s="545"/>
      <c r="AN244" s="546"/>
      <c r="AO244" s="586"/>
      <c r="AP244" s="586"/>
      <c r="AQ244" s="586"/>
      <c r="AR244" s="586"/>
      <c r="AS244" s="587"/>
    </row>
    <row r="245" spans="2:45" s="85" customFormat="1" ht="20.149999999999999" customHeight="1">
      <c r="B245" s="159"/>
      <c r="C245" s="160"/>
      <c r="D245" s="160"/>
      <c r="E245" s="161"/>
      <c r="F245" s="162"/>
      <c r="G245" s="162"/>
      <c r="H245" s="160" t="s">
        <v>14</v>
      </c>
      <c r="I245" s="160"/>
      <c r="J245" s="160"/>
      <c r="K245" s="160"/>
      <c r="L245" s="160"/>
      <c r="M245" s="160"/>
      <c r="N245" s="160"/>
      <c r="O245" s="160"/>
      <c r="P245" s="160"/>
      <c r="Q245" s="160"/>
      <c r="R245" s="160"/>
      <c r="S245" s="160"/>
      <c r="T245" s="160" t="s">
        <v>14</v>
      </c>
      <c r="U245" s="160"/>
      <c r="V245" s="160"/>
      <c r="W245" s="160"/>
      <c r="X245" s="160"/>
      <c r="Y245" s="596" t="s">
        <v>70</v>
      </c>
      <c r="Z245" s="596"/>
      <c r="AA245" s="596"/>
      <c r="AB245" s="596"/>
      <c r="AC245" s="596"/>
      <c r="AD245" s="596"/>
      <c r="AE245" s="591">
        <f>'CONTROL Fact.'!AE51</f>
        <v>0</v>
      </c>
      <c r="AF245" s="592"/>
      <c r="AG245" s="592"/>
      <c r="AH245" s="592"/>
      <c r="AI245" s="593"/>
      <c r="AJ245" s="588">
        <f>SUM(AE230:AE244)</f>
        <v>0</v>
      </c>
      <c r="AK245" s="589"/>
      <c r="AL245" s="589"/>
      <c r="AM245" s="589"/>
      <c r="AN245" s="590"/>
      <c r="AO245" s="542"/>
      <c r="AP245" s="542"/>
      <c r="AQ245" s="542"/>
      <c r="AR245" s="542"/>
      <c r="AS245" s="543"/>
    </row>
    <row r="246" spans="2:45" s="45" customFormat="1" ht="5.15" customHeight="1">
      <c r="B246" s="594"/>
      <c r="C246" s="594"/>
      <c r="D246" s="594"/>
      <c r="E246" s="594"/>
      <c r="F246" s="594"/>
      <c r="G246" s="180"/>
      <c r="H246" s="573"/>
      <c r="I246" s="573"/>
      <c r="J246" s="573"/>
      <c r="K246" s="573"/>
      <c r="L246" s="573"/>
      <c r="M246" s="573"/>
      <c r="N246" s="573"/>
      <c r="O246" s="573"/>
      <c r="P246" s="573"/>
      <c r="Q246" s="573"/>
      <c r="R246" s="571"/>
      <c r="S246" s="571"/>
      <c r="T246" s="571"/>
      <c r="U246" s="571"/>
      <c r="V246" s="571"/>
      <c r="W246" s="571"/>
      <c r="X246" s="571"/>
      <c r="Y246" s="571"/>
      <c r="Z246" s="571"/>
      <c r="AA246" s="571"/>
      <c r="AB246" s="571"/>
      <c r="AC246" s="571"/>
      <c r="AD246" s="571"/>
      <c r="AE246" s="621"/>
      <c r="AF246" s="621"/>
      <c r="AG246" s="621"/>
      <c r="AH246" s="621"/>
      <c r="AI246" s="621"/>
      <c r="AJ246" s="619"/>
      <c r="AK246" s="619"/>
      <c r="AL246" s="619"/>
      <c r="AM246" s="619"/>
      <c r="AN246" s="619"/>
      <c r="AO246" s="620"/>
      <c r="AP246" s="620"/>
      <c r="AQ246" s="620"/>
      <c r="AR246" s="620"/>
      <c r="AS246" s="620"/>
    </row>
    <row r="247" spans="2:45" s="84" customFormat="1" ht="16.149999999999999" customHeight="1">
      <c r="B247" s="627" t="s">
        <v>3</v>
      </c>
      <c r="C247" s="627"/>
      <c r="D247" s="627"/>
      <c r="E247" s="627"/>
      <c r="F247" s="627"/>
      <c r="G247" s="179" t="s">
        <v>2</v>
      </c>
      <c r="H247" s="570" t="s">
        <v>12</v>
      </c>
      <c r="I247" s="571"/>
      <c r="J247" s="571"/>
      <c r="K247" s="571"/>
      <c r="L247" s="571"/>
      <c r="M247" s="571"/>
      <c r="N247" s="571"/>
      <c r="O247" s="571"/>
      <c r="P247" s="571"/>
      <c r="Q247" s="572"/>
      <c r="R247" s="570" t="s">
        <v>13</v>
      </c>
      <c r="S247" s="571"/>
      <c r="T247" s="571"/>
      <c r="U247" s="571"/>
      <c r="V247" s="571"/>
      <c r="W247" s="571"/>
      <c r="X247" s="571"/>
      <c r="Y247" s="571"/>
      <c r="Z247" s="571"/>
      <c r="AA247" s="571"/>
      <c r="AB247" s="571"/>
      <c r="AC247" s="571"/>
      <c r="AD247" s="571"/>
      <c r="AE247" s="570" t="s">
        <v>4</v>
      </c>
      <c r="AF247" s="571"/>
      <c r="AG247" s="571"/>
      <c r="AH247" s="571"/>
      <c r="AI247" s="572"/>
      <c r="AJ247" s="616" t="s">
        <v>5</v>
      </c>
      <c r="AK247" s="617"/>
      <c r="AL247" s="617"/>
      <c r="AM247" s="617"/>
      <c r="AN247" s="618"/>
      <c r="AO247" s="617" t="s">
        <v>11</v>
      </c>
      <c r="AP247" s="617"/>
      <c r="AQ247" s="617"/>
      <c r="AR247" s="617"/>
      <c r="AS247" s="618"/>
    </row>
    <row r="248" spans="2:45" s="45" customFormat="1" ht="5.15" customHeight="1">
      <c r="B248" s="531"/>
      <c r="C248" s="531"/>
      <c r="D248" s="531"/>
      <c r="E248" s="531"/>
      <c r="F248" s="531"/>
      <c r="G248" s="94">
        <v>0</v>
      </c>
      <c r="H248" s="208"/>
      <c r="I248" s="209"/>
      <c r="J248" s="209"/>
      <c r="K248" s="209"/>
      <c r="L248" s="209"/>
      <c r="M248" s="209"/>
      <c r="N248" s="209"/>
      <c r="O248" s="209"/>
      <c r="P248" s="209"/>
      <c r="Q248" s="210"/>
      <c r="R248" s="675"/>
      <c r="S248" s="676"/>
      <c r="T248" s="676"/>
      <c r="U248" s="676"/>
      <c r="V248" s="676"/>
      <c r="W248" s="676"/>
      <c r="X248" s="676"/>
      <c r="Y248" s="676"/>
      <c r="Z248" s="676"/>
      <c r="AA248" s="676"/>
      <c r="AB248" s="676"/>
      <c r="AC248" s="676"/>
      <c r="AD248" s="677"/>
      <c r="AE248" s="519"/>
      <c r="AF248" s="520"/>
      <c r="AG248" s="520"/>
      <c r="AH248" s="520"/>
      <c r="AI248" s="521"/>
      <c r="AJ248" s="214"/>
      <c r="AK248" s="215"/>
      <c r="AL248" s="215"/>
      <c r="AM248" s="215"/>
      <c r="AN248" s="216"/>
      <c r="AO248" s="540"/>
      <c r="AP248" s="540"/>
      <c r="AQ248" s="540"/>
      <c r="AR248" s="540"/>
      <c r="AS248" s="541"/>
    </row>
    <row r="249" spans="2:45" s="37" customFormat="1" ht="15" customHeight="1">
      <c r="B249" s="556"/>
      <c r="C249" s="556"/>
      <c r="D249" s="556"/>
      <c r="E249" s="556"/>
      <c r="F249" s="556"/>
      <c r="G249" s="99">
        <f>G248+1</f>
        <v>1</v>
      </c>
      <c r="H249" s="560"/>
      <c r="I249" s="561"/>
      <c r="J249" s="561"/>
      <c r="K249" s="561"/>
      <c r="L249" s="561"/>
      <c r="M249" s="561"/>
      <c r="N249" s="561"/>
      <c r="O249" s="561"/>
      <c r="P249" s="561"/>
      <c r="Q249" s="562"/>
      <c r="R249" s="550"/>
      <c r="S249" s="551"/>
      <c r="T249" s="551"/>
      <c r="U249" s="551"/>
      <c r="V249" s="551"/>
      <c r="W249" s="551"/>
      <c r="X249" s="551"/>
      <c r="Y249" s="551"/>
      <c r="Z249" s="551"/>
      <c r="AA249" s="551"/>
      <c r="AB249" s="551"/>
      <c r="AC249" s="551"/>
      <c r="AD249" s="551"/>
      <c r="AE249" s="563"/>
      <c r="AF249" s="564"/>
      <c r="AG249" s="564"/>
      <c r="AH249" s="564"/>
      <c r="AI249" s="565"/>
      <c r="AJ249" s="547"/>
      <c r="AK249" s="548"/>
      <c r="AL249" s="548"/>
      <c r="AM249" s="548"/>
      <c r="AN249" s="549"/>
      <c r="AO249" s="532"/>
      <c r="AP249" s="532"/>
      <c r="AQ249" s="532"/>
      <c r="AR249" s="532"/>
      <c r="AS249" s="533"/>
    </row>
    <row r="250" spans="2:45" s="37" customFormat="1" ht="15" customHeight="1">
      <c r="B250" s="556"/>
      <c r="C250" s="556"/>
      <c r="D250" s="556"/>
      <c r="E250" s="556"/>
      <c r="F250" s="556"/>
      <c r="G250" s="91">
        <f t="shared" ref="G250:G260" si="22">G249+1</f>
        <v>2</v>
      </c>
      <c r="H250" s="220"/>
      <c r="I250" s="221"/>
      <c r="J250" s="221"/>
      <c r="K250" s="221"/>
      <c r="L250" s="221"/>
      <c r="M250" s="221"/>
      <c r="N250" s="221"/>
      <c r="O250" s="221"/>
      <c r="P250" s="221"/>
      <c r="Q250" s="222"/>
      <c r="R250" s="550"/>
      <c r="S250" s="551"/>
      <c r="T250" s="551"/>
      <c r="U250" s="551"/>
      <c r="V250" s="551"/>
      <c r="W250" s="551"/>
      <c r="X250" s="551"/>
      <c r="Y250" s="551"/>
      <c r="Z250" s="551"/>
      <c r="AA250" s="551"/>
      <c r="AB250" s="551"/>
      <c r="AC250" s="551"/>
      <c r="AD250" s="551"/>
      <c r="AE250" s="528"/>
      <c r="AF250" s="529"/>
      <c r="AG250" s="529"/>
      <c r="AH250" s="529"/>
      <c r="AI250" s="530"/>
      <c r="AJ250" s="547"/>
      <c r="AK250" s="548"/>
      <c r="AL250" s="548"/>
      <c r="AM250" s="548"/>
      <c r="AN250" s="549"/>
      <c r="AO250" s="534"/>
      <c r="AP250" s="534"/>
      <c r="AQ250" s="534"/>
      <c r="AR250" s="534"/>
      <c r="AS250" s="535"/>
    </row>
    <row r="251" spans="2:45" s="37" customFormat="1" ht="15" customHeight="1">
      <c r="B251" s="556"/>
      <c r="C251" s="556"/>
      <c r="D251" s="556"/>
      <c r="E251" s="556"/>
      <c r="F251" s="556"/>
      <c r="G251" s="91">
        <f t="shared" si="22"/>
        <v>3</v>
      </c>
      <c r="H251" s="220"/>
      <c r="I251" s="221"/>
      <c r="J251" s="221"/>
      <c r="K251" s="221"/>
      <c r="L251" s="221"/>
      <c r="M251" s="221"/>
      <c r="N251" s="221"/>
      <c r="O251" s="221"/>
      <c r="P251" s="221"/>
      <c r="Q251" s="222"/>
      <c r="R251" s="550"/>
      <c r="S251" s="551"/>
      <c r="T251" s="551"/>
      <c r="U251" s="551"/>
      <c r="V251" s="551"/>
      <c r="W251" s="551"/>
      <c r="X251" s="551"/>
      <c r="Y251" s="551"/>
      <c r="Z251" s="551"/>
      <c r="AA251" s="551"/>
      <c r="AB251" s="551"/>
      <c r="AC251" s="551"/>
      <c r="AD251" s="551"/>
      <c r="AE251" s="528"/>
      <c r="AF251" s="529"/>
      <c r="AG251" s="529"/>
      <c r="AH251" s="529"/>
      <c r="AI251" s="530"/>
      <c r="AJ251" s="547"/>
      <c r="AK251" s="548"/>
      <c r="AL251" s="548"/>
      <c r="AM251" s="548"/>
      <c r="AN251" s="549"/>
      <c r="AO251" s="534"/>
      <c r="AP251" s="534"/>
      <c r="AQ251" s="534"/>
      <c r="AR251" s="534"/>
      <c r="AS251" s="535"/>
    </row>
    <row r="252" spans="2:45" s="37" customFormat="1" ht="13.5" customHeight="1">
      <c r="B252" s="556"/>
      <c r="C252" s="556"/>
      <c r="D252" s="556"/>
      <c r="E252" s="556"/>
      <c r="F252" s="556"/>
      <c r="G252" s="87">
        <f t="shared" si="22"/>
        <v>4</v>
      </c>
      <c r="H252" s="220"/>
      <c r="I252" s="221"/>
      <c r="J252" s="221"/>
      <c r="K252" s="221"/>
      <c r="L252" s="221"/>
      <c r="M252" s="221"/>
      <c r="N252" s="221"/>
      <c r="O252" s="221"/>
      <c r="P252" s="221"/>
      <c r="Q252" s="222"/>
      <c r="R252" s="550"/>
      <c r="S252" s="551"/>
      <c r="T252" s="551"/>
      <c r="U252" s="551"/>
      <c r="V252" s="551"/>
      <c r="W252" s="551"/>
      <c r="X252" s="551"/>
      <c r="Y252" s="551"/>
      <c r="Z252" s="551"/>
      <c r="AA252" s="551"/>
      <c r="AB252" s="551"/>
      <c r="AC252" s="551"/>
      <c r="AD252" s="551"/>
      <c r="AE252" s="557"/>
      <c r="AF252" s="558"/>
      <c r="AG252" s="558"/>
      <c r="AH252" s="558"/>
      <c r="AI252" s="559"/>
      <c r="AJ252" s="525"/>
      <c r="AK252" s="526"/>
      <c r="AL252" s="526"/>
      <c r="AM252" s="526"/>
      <c r="AN252" s="527"/>
      <c r="AO252" s="534"/>
      <c r="AP252" s="534"/>
      <c r="AQ252" s="534"/>
      <c r="AR252" s="534"/>
      <c r="AS252" s="535"/>
    </row>
    <row r="253" spans="2:45" s="37" customFormat="1" ht="13.5" customHeight="1">
      <c r="B253" s="556"/>
      <c r="C253" s="556"/>
      <c r="D253" s="556"/>
      <c r="E253" s="556"/>
      <c r="F253" s="556"/>
      <c r="G253" s="87">
        <f t="shared" si="22"/>
        <v>5</v>
      </c>
      <c r="H253" s="220"/>
      <c r="I253" s="221"/>
      <c r="J253" s="221"/>
      <c r="K253" s="221"/>
      <c r="L253" s="221"/>
      <c r="M253" s="221"/>
      <c r="N253" s="221"/>
      <c r="O253" s="221"/>
      <c r="P253" s="221"/>
      <c r="Q253" s="222"/>
      <c r="R253" s="550"/>
      <c r="S253" s="551"/>
      <c r="T253" s="551"/>
      <c r="U253" s="551"/>
      <c r="V253" s="551"/>
      <c r="W253" s="551"/>
      <c r="X253" s="551"/>
      <c r="Y253" s="551"/>
      <c r="Z253" s="551"/>
      <c r="AA253" s="551"/>
      <c r="AB253" s="551"/>
      <c r="AC253" s="551"/>
      <c r="AD253" s="551"/>
      <c r="AE253" s="557"/>
      <c r="AF253" s="558"/>
      <c r="AG253" s="558"/>
      <c r="AH253" s="558"/>
      <c r="AI253" s="559"/>
      <c r="AJ253" s="525"/>
      <c r="AK253" s="526"/>
      <c r="AL253" s="526"/>
      <c r="AM253" s="526"/>
      <c r="AN253" s="527"/>
      <c r="AO253" s="534"/>
      <c r="AP253" s="534"/>
      <c r="AQ253" s="534"/>
      <c r="AR253" s="534"/>
      <c r="AS253" s="535"/>
    </row>
    <row r="254" spans="2:45" s="37" customFormat="1" ht="13.5" customHeight="1">
      <c r="B254" s="556"/>
      <c r="C254" s="556"/>
      <c r="D254" s="556"/>
      <c r="E254" s="556"/>
      <c r="F254" s="556"/>
      <c r="G254" s="87">
        <f t="shared" si="22"/>
        <v>6</v>
      </c>
      <c r="H254" s="220"/>
      <c r="I254" s="221"/>
      <c r="J254" s="221"/>
      <c r="K254" s="221"/>
      <c r="L254" s="221"/>
      <c r="M254" s="221"/>
      <c r="N254" s="221"/>
      <c r="O254" s="221"/>
      <c r="P254" s="221"/>
      <c r="Q254" s="222"/>
      <c r="R254" s="550"/>
      <c r="S254" s="551"/>
      <c r="T254" s="551"/>
      <c r="U254" s="551"/>
      <c r="V254" s="551"/>
      <c r="W254" s="551"/>
      <c r="X254" s="551"/>
      <c r="Y254" s="551"/>
      <c r="Z254" s="551"/>
      <c r="AA254" s="551"/>
      <c r="AB254" s="551"/>
      <c r="AC254" s="551"/>
      <c r="AD254" s="551"/>
      <c r="AE254" s="557"/>
      <c r="AF254" s="558"/>
      <c r="AG254" s="558"/>
      <c r="AH254" s="558"/>
      <c r="AI254" s="559"/>
      <c r="AJ254" s="525"/>
      <c r="AK254" s="526"/>
      <c r="AL254" s="526"/>
      <c r="AM254" s="526"/>
      <c r="AN254" s="527"/>
      <c r="AO254" s="534"/>
      <c r="AP254" s="534"/>
      <c r="AQ254" s="534"/>
      <c r="AR254" s="534"/>
      <c r="AS254" s="535"/>
    </row>
    <row r="255" spans="2:45" s="37" customFormat="1" ht="13.5" customHeight="1">
      <c r="B255" s="556"/>
      <c r="C255" s="556"/>
      <c r="D255" s="556"/>
      <c r="E255" s="556"/>
      <c r="F255" s="556"/>
      <c r="G255" s="87">
        <f t="shared" si="22"/>
        <v>7</v>
      </c>
      <c r="H255" s="220"/>
      <c r="I255" s="221"/>
      <c r="J255" s="221"/>
      <c r="K255" s="221"/>
      <c r="L255" s="221"/>
      <c r="M255" s="221"/>
      <c r="N255" s="221"/>
      <c r="O255" s="221"/>
      <c r="P255" s="221"/>
      <c r="Q255" s="222"/>
      <c r="R255" s="550"/>
      <c r="S255" s="551"/>
      <c r="T255" s="551"/>
      <c r="U255" s="551"/>
      <c r="V255" s="551"/>
      <c r="W255" s="551"/>
      <c r="X255" s="551"/>
      <c r="Y255" s="551"/>
      <c r="Z255" s="551"/>
      <c r="AA255" s="551"/>
      <c r="AB255" s="551"/>
      <c r="AC255" s="551"/>
      <c r="AD255" s="551"/>
      <c r="AE255" s="557"/>
      <c r="AF255" s="558"/>
      <c r="AG255" s="558"/>
      <c r="AH255" s="558"/>
      <c r="AI255" s="559"/>
      <c r="AJ255" s="525"/>
      <c r="AK255" s="526"/>
      <c r="AL255" s="526"/>
      <c r="AM255" s="526"/>
      <c r="AN255" s="527"/>
      <c r="AO255" s="534"/>
      <c r="AP255" s="534"/>
      <c r="AQ255" s="534"/>
      <c r="AR255" s="534"/>
      <c r="AS255" s="535"/>
    </row>
    <row r="256" spans="2:45" s="37" customFormat="1" ht="13.5" customHeight="1">
      <c r="B256" s="556"/>
      <c r="C256" s="556"/>
      <c r="D256" s="556"/>
      <c r="E256" s="556"/>
      <c r="F256" s="556"/>
      <c r="G256" s="87">
        <f t="shared" si="22"/>
        <v>8</v>
      </c>
      <c r="H256" s="220"/>
      <c r="I256" s="221"/>
      <c r="J256" s="221"/>
      <c r="K256" s="221"/>
      <c r="L256" s="221"/>
      <c r="M256" s="221"/>
      <c r="N256" s="221"/>
      <c r="O256" s="221"/>
      <c r="P256" s="221"/>
      <c r="Q256" s="222"/>
      <c r="R256" s="550"/>
      <c r="S256" s="551"/>
      <c r="T256" s="551"/>
      <c r="U256" s="551"/>
      <c r="V256" s="551"/>
      <c r="W256" s="551"/>
      <c r="X256" s="551"/>
      <c r="Y256" s="551"/>
      <c r="Z256" s="551"/>
      <c r="AA256" s="551"/>
      <c r="AB256" s="551"/>
      <c r="AC256" s="551"/>
      <c r="AD256" s="551"/>
      <c r="AE256" s="557"/>
      <c r="AF256" s="558"/>
      <c r="AG256" s="558"/>
      <c r="AH256" s="558"/>
      <c r="AI256" s="559"/>
      <c r="AJ256" s="525"/>
      <c r="AK256" s="526"/>
      <c r="AL256" s="526"/>
      <c r="AM256" s="526"/>
      <c r="AN256" s="527"/>
      <c r="AO256" s="534"/>
      <c r="AP256" s="534"/>
      <c r="AQ256" s="534"/>
      <c r="AR256" s="534"/>
      <c r="AS256" s="535"/>
    </row>
    <row r="257" spans="1:67" s="37" customFormat="1" ht="13.5" customHeight="1">
      <c r="B257" s="556"/>
      <c r="C257" s="556"/>
      <c r="D257" s="556"/>
      <c r="E257" s="556"/>
      <c r="F257" s="556"/>
      <c r="G257" s="87">
        <f t="shared" si="22"/>
        <v>9</v>
      </c>
      <c r="H257" s="220"/>
      <c r="I257" s="221"/>
      <c r="J257" s="221"/>
      <c r="K257" s="221"/>
      <c r="L257" s="221"/>
      <c r="M257" s="221"/>
      <c r="N257" s="221"/>
      <c r="O257" s="221"/>
      <c r="P257" s="221"/>
      <c r="Q257" s="222"/>
      <c r="R257" s="550"/>
      <c r="S257" s="551"/>
      <c r="T257" s="551"/>
      <c r="U257" s="551"/>
      <c r="V257" s="551"/>
      <c r="W257" s="551"/>
      <c r="X257" s="551"/>
      <c r="Y257" s="551"/>
      <c r="Z257" s="551"/>
      <c r="AA257" s="551"/>
      <c r="AB257" s="551"/>
      <c r="AC257" s="551"/>
      <c r="AD257" s="551"/>
      <c r="AE257" s="557"/>
      <c r="AF257" s="558"/>
      <c r="AG257" s="558"/>
      <c r="AH257" s="558"/>
      <c r="AI257" s="559"/>
      <c r="AJ257" s="525"/>
      <c r="AK257" s="526"/>
      <c r="AL257" s="526"/>
      <c r="AM257" s="526"/>
      <c r="AN257" s="527"/>
      <c r="AO257" s="534"/>
      <c r="AP257" s="534"/>
      <c r="AQ257" s="534"/>
      <c r="AR257" s="534"/>
      <c r="AS257" s="535"/>
    </row>
    <row r="258" spans="1:67" s="37" customFormat="1" ht="13.5" customHeight="1">
      <c r="B258" s="556"/>
      <c r="C258" s="556"/>
      <c r="D258" s="556"/>
      <c r="E258" s="556"/>
      <c r="F258" s="556"/>
      <c r="G258" s="87">
        <f t="shared" si="22"/>
        <v>10</v>
      </c>
      <c r="H258" s="220"/>
      <c r="I258" s="221"/>
      <c r="J258" s="221"/>
      <c r="K258" s="221"/>
      <c r="L258" s="221"/>
      <c r="M258" s="221"/>
      <c r="N258" s="221"/>
      <c r="O258" s="221"/>
      <c r="P258" s="221"/>
      <c r="Q258" s="222"/>
      <c r="R258" s="550"/>
      <c r="S258" s="551"/>
      <c r="T258" s="551"/>
      <c r="U258" s="551"/>
      <c r="V258" s="551"/>
      <c r="W258" s="551"/>
      <c r="X258" s="551"/>
      <c r="Y258" s="551"/>
      <c r="Z258" s="551"/>
      <c r="AA258" s="551"/>
      <c r="AB258" s="551"/>
      <c r="AC258" s="551"/>
      <c r="AD258" s="551"/>
      <c r="AE258" s="557"/>
      <c r="AF258" s="558"/>
      <c r="AG258" s="558"/>
      <c r="AH258" s="558"/>
      <c r="AI258" s="559"/>
      <c r="AJ258" s="525"/>
      <c r="AK258" s="526"/>
      <c r="AL258" s="526"/>
      <c r="AM258" s="526"/>
      <c r="AN258" s="527"/>
      <c r="AO258" s="534"/>
      <c r="AP258" s="534"/>
      <c r="AQ258" s="534"/>
      <c r="AR258" s="534"/>
      <c r="AS258" s="535"/>
    </row>
    <row r="259" spans="1:67" s="37" customFormat="1" ht="13.5" customHeight="1">
      <c r="B259" s="556"/>
      <c r="C259" s="556"/>
      <c r="D259" s="556"/>
      <c r="E259" s="556"/>
      <c r="F259" s="556"/>
      <c r="G259" s="87">
        <f t="shared" si="22"/>
        <v>11</v>
      </c>
      <c r="H259" s="220"/>
      <c r="I259" s="221"/>
      <c r="J259" s="221"/>
      <c r="K259" s="221"/>
      <c r="L259" s="221"/>
      <c r="M259" s="221"/>
      <c r="N259" s="221"/>
      <c r="O259" s="221"/>
      <c r="P259" s="221"/>
      <c r="Q259" s="222"/>
      <c r="R259" s="550"/>
      <c r="S259" s="551"/>
      <c r="T259" s="551"/>
      <c r="U259" s="551"/>
      <c r="V259" s="551"/>
      <c r="W259" s="551"/>
      <c r="X259" s="551"/>
      <c r="Y259" s="551"/>
      <c r="Z259" s="551"/>
      <c r="AA259" s="551"/>
      <c r="AB259" s="551"/>
      <c r="AC259" s="551"/>
      <c r="AD259" s="551"/>
      <c r="AE259" s="557"/>
      <c r="AF259" s="558"/>
      <c r="AG259" s="558"/>
      <c r="AH259" s="558"/>
      <c r="AI259" s="559"/>
      <c r="AJ259" s="525"/>
      <c r="AK259" s="526"/>
      <c r="AL259" s="526"/>
      <c r="AM259" s="526"/>
      <c r="AN259" s="527"/>
      <c r="AO259" s="534"/>
      <c r="AP259" s="534"/>
      <c r="AQ259" s="534"/>
      <c r="AR259" s="534"/>
      <c r="AS259" s="535"/>
    </row>
    <row r="260" spans="1:67" s="37" customFormat="1" ht="13.5" customHeight="1">
      <c r="B260" s="556"/>
      <c r="C260" s="556"/>
      <c r="D260" s="556"/>
      <c r="E260" s="556"/>
      <c r="F260" s="556"/>
      <c r="G260" s="87">
        <f t="shared" si="22"/>
        <v>12</v>
      </c>
      <c r="H260" s="220"/>
      <c r="I260" s="221"/>
      <c r="J260" s="221"/>
      <c r="K260" s="221"/>
      <c r="L260" s="221"/>
      <c r="M260" s="221"/>
      <c r="N260" s="221"/>
      <c r="O260" s="221"/>
      <c r="P260" s="221"/>
      <c r="Q260" s="222"/>
      <c r="R260" s="550"/>
      <c r="S260" s="551"/>
      <c r="T260" s="551"/>
      <c r="U260" s="551"/>
      <c r="V260" s="551"/>
      <c r="W260" s="551"/>
      <c r="X260" s="551"/>
      <c r="Y260" s="551"/>
      <c r="Z260" s="551"/>
      <c r="AA260" s="551"/>
      <c r="AB260" s="551"/>
      <c r="AC260" s="551"/>
      <c r="AD260" s="551"/>
      <c r="AE260" s="557"/>
      <c r="AF260" s="558"/>
      <c r="AG260" s="558"/>
      <c r="AH260" s="558"/>
      <c r="AI260" s="559"/>
      <c r="AJ260" s="525"/>
      <c r="AK260" s="526"/>
      <c r="AL260" s="526"/>
      <c r="AM260" s="526"/>
      <c r="AN260" s="527"/>
      <c r="AO260" s="534"/>
      <c r="AP260" s="534"/>
      <c r="AQ260" s="534"/>
      <c r="AR260" s="534"/>
      <c r="AS260" s="535"/>
    </row>
    <row r="261" spans="1:67" s="37" customFormat="1" ht="15" customHeight="1">
      <c r="B261" s="556"/>
      <c r="C261" s="556"/>
      <c r="D261" s="556"/>
      <c r="E261" s="556"/>
      <c r="F261" s="556"/>
      <c r="G261" s="91">
        <f>G260+1</f>
        <v>13</v>
      </c>
      <c r="H261" s="220"/>
      <c r="I261" s="221"/>
      <c r="J261" s="221"/>
      <c r="K261" s="221"/>
      <c r="L261" s="221"/>
      <c r="M261" s="221"/>
      <c r="N261" s="221"/>
      <c r="O261" s="221"/>
      <c r="P261" s="221"/>
      <c r="Q261" s="222"/>
      <c r="R261" s="550"/>
      <c r="S261" s="551"/>
      <c r="T261" s="551"/>
      <c r="U261" s="551"/>
      <c r="V261" s="551"/>
      <c r="W261" s="551"/>
      <c r="X261" s="551"/>
      <c r="Y261" s="551"/>
      <c r="Z261" s="551"/>
      <c r="AA261" s="551"/>
      <c r="AB261" s="551"/>
      <c r="AC261" s="551"/>
      <c r="AD261" s="551"/>
      <c r="AE261" s="528"/>
      <c r="AF261" s="529"/>
      <c r="AG261" s="529"/>
      <c r="AH261" s="529"/>
      <c r="AI261" s="530"/>
      <c r="AJ261" s="547"/>
      <c r="AK261" s="548"/>
      <c r="AL261" s="548"/>
      <c r="AM261" s="548"/>
      <c r="AN261" s="549"/>
      <c r="AO261" s="534"/>
      <c r="AP261" s="534"/>
      <c r="AQ261" s="534"/>
      <c r="AR261" s="534"/>
      <c r="AS261" s="535"/>
    </row>
    <row r="262" spans="1:67" s="37" customFormat="1" ht="15" customHeight="1">
      <c r="B262" s="556"/>
      <c r="C262" s="556"/>
      <c r="D262" s="556"/>
      <c r="E262" s="556"/>
      <c r="F262" s="556"/>
      <c r="G262" s="91">
        <f t="shared" ref="G262" si="23">G261+1</f>
        <v>14</v>
      </c>
      <c r="H262" s="220"/>
      <c r="I262" s="221"/>
      <c r="J262" s="221"/>
      <c r="K262" s="221"/>
      <c r="L262" s="221"/>
      <c r="M262" s="221"/>
      <c r="N262" s="221"/>
      <c r="O262" s="221"/>
      <c r="P262" s="221"/>
      <c r="Q262" s="222"/>
      <c r="R262" s="550"/>
      <c r="S262" s="551"/>
      <c r="T262" s="551"/>
      <c r="U262" s="551"/>
      <c r="V262" s="551"/>
      <c r="W262" s="551"/>
      <c r="X262" s="551"/>
      <c r="Y262" s="551"/>
      <c r="Z262" s="551"/>
      <c r="AA262" s="551"/>
      <c r="AB262" s="551"/>
      <c r="AC262" s="551"/>
      <c r="AD262" s="551"/>
      <c r="AE262" s="528"/>
      <c r="AF262" s="529"/>
      <c r="AG262" s="529"/>
      <c r="AH262" s="529"/>
      <c r="AI262" s="530"/>
      <c r="AJ262" s="547"/>
      <c r="AK262" s="548"/>
      <c r="AL262" s="548"/>
      <c r="AM262" s="548"/>
      <c r="AN262" s="549"/>
      <c r="AO262" s="536"/>
      <c r="AP262" s="536"/>
      <c r="AQ262" s="536"/>
      <c r="AR262" s="536"/>
      <c r="AS262" s="537"/>
    </row>
    <row r="263" spans="1:67" s="37" customFormat="1" ht="5.15" customHeight="1">
      <c r="B263" s="569"/>
      <c r="C263" s="569"/>
      <c r="D263" s="569"/>
      <c r="E263" s="569"/>
      <c r="F263" s="569"/>
      <c r="G263" s="98"/>
      <c r="H263" s="566"/>
      <c r="I263" s="567"/>
      <c r="J263" s="567"/>
      <c r="K263" s="567"/>
      <c r="L263" s="567"/>
      <c r="M263" s="567"/>
      <c r="N263" s="567"/>
      <c r="O263" s="567"/>
      <c r="P263" s="567"/>
      <c r="Q263" s="568"/>
      <c r="R263" s="672"/>
      <c r="S263" s="673"/>
      <c r="T263" s="673"/>
      <c r="U263" s="673"/>
      <c r="V263" s="673"/>
      <c r="W263" s="673"/>
      <c r="X263" s="673"/>
      <c r="Y263" s="673"/>
      <c r="Z263" s="673"/>
      <c r="AA263" s="673"/>
      <c r="AB263" s="673"/>
      <c r="AC263" s="673"/>
      <c r="AD263" s="674"/>
      <c r="AE263" s="582"/>
      <c r="AF263" s="583"/>
      <c r="AG263" s="583"/>
      <c r="AH263" s="583"/>
      <c r="AI263" s="584"/>
      <c r="AJ263" s="544"/>
      <c r="AK263" s="545"/>
      <c r="AL263" s="545"/>
      <c r="AM263" s="545"/>
      <c r="AN263" s="546"/>
      <c r="AO263" s="586"/>
      <c r="AP263" s="586"/>
      <c r="AQ263" s="586"/>
      <c r="AR263" s="586"/>
      <c r="AS263" s="587"/>
    </row>
    <row r="264" spans="1:67" s="86" customFormat="1" ht="20.149999999999999" customHeight="1">
      <c r="A264" s="85"/>
      <c r="B264" s="154"/>
      <c r="C264" s="88"/>
      <c r="D264" s="88"/>
      <c r="E264" s="89"/>
      <c r="F264" s="90"/>
      <c r="G264" s="90"/>
      <c r="H264" s="88" t="s">
        <v>14</v>
      </c>
      <c r="I264" s="88"/>
      <c r="J264" s="88"/>
      <c r="K264" s="88"/>
      <c r="L264" s="88"/>
      <c r="M264" s="88"/>
      <c r="N264" s="88"/>
      <c r="O264" s="88"/>
      <c r="P264" s="88"/>
      <c r="Q264" s="88"/>
      <c r="R264" s="88"/>
      <c r="S264" s="88"/>
      <c r="T264" s="88" t="s">
        <v>14</v>
      </c>
      <c r="U264" s="88"/>
      <c r="V264" s="88"/>
      <c r="W264" s="88"/>
      <c r="X264" s="88"/>
      <c r="Y264" s="585" t="s">
        <v>71</v>
      </c>
      <c r="Z264" s="585"/>
      <c r="AA264" s="585"/>
      <c r="AB264" s="585"/>
      <c r="AC264" s="585"/>
      <c r="AD264" s="585"/>
      <c r="AE264" s="574">
        <f>'CONTROL Fact.'!AE53</f>
        <v>0</v>
      </c>
      <c r="AF264" s="575"/>
      <c r="AG264" s="575"/>
      <c r="AH264" s="575"/>
      <c r="AI264" s="576"/>
      <c r="AJ264" s="577">
        <f>SUM(AE249:AE263)</f>
        <v>0</v>
      </c>
      <c r="AK264" s="578"/>
      <c r="AL264" s="578"/>
      <c r="AM264" s="578"/>
      <c r="AN264" s="579"/>
      <c r="AO264" s="580"/>
      <c r="AP264" s="580"/>
      <c r="AQ264" s="580"/>
      <c r="AR264" s="580"/>
      <c r="AS264" s="581"/>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row>
    <row r="265" spans="1:67" ht="14.15" customHeight="1">
      <c r="P265" s="18"/>
      <c r="Q265" s="18"/>
      <c r="R265" s="18"/>
      <c r="S265" s="57"/>
      <c r="T265" s="57"/>
      <c r="U265" s="57"/>
      <c r="V265" s="57"/>
      <c r="W265" s="57"/>
      <c r="X265" s="57"/>
      <c r="Y265" s="58"/>
      <c r="Z265" s="58"/>
      <c r="AA265" s="58"/>
      <c r="AB265" s="58"/>
      <c r="AC265" s="58"/>
      <c r="AD265" s="58"/>
      <c r="AE265" s="59"/>
      <c r="AF265" s="59"/>
      <c r="AG265" s="59"/>
      <c r="AH265" s="59"/>
      <c r="AI265" s="59"/>
      <c r="AJ265" s="59"/>
      <c r="AK265" s="59"/>
      <c r="AL265" s="59"/>
      <c r="AM265" s="59"/>
      <c r="AN265" s="59"/>
      <c r="AO265" s="58"/>
      <c r="AP265" s="58"/>
      <c r="AQ265" s="58"/>
      <c r="AR265" s="58"/>
      <c r="AS265" s="58"/>
    </row>
    <row r="266" spans="1:67" s="5" customFormat="1" ht="14.15" customHeight="1">
      <c r="A266" s="44"/>
      <c r="P266" s="17"/>
      <c r="Q266" s="17"/>
      <c r="R266" s="17"/>
      <c r="S266" s="57"/>
      <c r="T266" s="57"/>
      <c r="U266" s="57"/>
      <c r="V266" s="57"/>
      <c r="W266" s="57"/>
      <c r="X266" s="57"/>
      <c r="Y266" s="19"/>
      <c r="Z266" s="19"/>
      <c r="AA266" s="19"/>
      <c r="AB266" s="19"/>
      <c r="AC266" s="19"/>
      <c r="AD266" s="19"/>
      <c r="AE266" s="59"/>
      <c r="AF266" s="59"/>
      <c r="AG266" s="59"/>
      <c r="AH266" s="59"/>
      <c r="AI266" s="59"/>
      <c r="AJ266" s="59"/>
      <c r="AK266" s="59"/>
      <c r="AL266" s="59"/>
      <c r="AM266" s="59"/>
      <c r="AN266" s="59"/>
      <c r="AO266" s="19"/>
      <c r="AP266" s="19"/>
      <c r="AQ266" s="19"/>
      <c r="AR266" s="19"/>
      <c r="AS266" s="19"/>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row>
    <row r="267" spans="1:67">
      <c r="E267" s="3"/>
      <c r="F267" s="1"/>
      <c r="G267" s="1"/>
      <c r="H267" s="4"/>
      <c r="I267" s="4"/>
      <c r="J267" s="4"/>
      <c r="K267" s="4"/>
      <c r="L267" s="4"/>
      <c r="M267" s="4"/>
      <c r="N267" s="4"/>
      <c r="P267" s="18"/>
      <c r="Q267" s="18"/>
      <c r="R267" s="18"/>
      <c r="S267" s="18"/>
      <c r="T267" s="18"/>
      <c r="U267" s="18"/>
      <c r="V267" s="18"/>
      <c r="W267" s="18"/>
      <c r="X267" s="18"/>
      <c r="Y267" s="55"/>
      <c r="Z267" s="18"/>
      <c r="AA267" s="18"/>
      <c r="AB267" s="18"/>
      <c r="AC267" s="18"/>
      <c r="AD267" s="18"/>
      <c r="AE267" s="18"/>
      <c r="AF267" s="18"/>
      <c r="AG267" s="18"/>
      <c r="AH267" s="18"/>
      <c r="AI267" s="18"/>
      <c r="AJ267" s="56"/>
      <c r="AK267" s="56"/>
      <c r="AL267" s="56"/>
      <c r="AM267" s="56"/>
      <c r="AN267" s="56"/>
      <c r="AO267" s="18"/>
      <c r="AP267" s="18"/>
      <c r="AQ267" s="18"/>
      <c r="AR267" s="18"/>
      <c r="AS267" s="18"/>
    </row>
    <row r="268" spans="1:67">
      <c r="E268" s="2"/>
      <c r="Y268" s="2"/>
      <c r="Z268" s="3"/>
      <c r="AA268" s="3"/>
      <c r="AB268" s="3"/>
      <c r="AC268" s="3"/>
      <c r="AD268" s="3"/>
      <c r="AE268" s="3"/>
      <c r="AF268" s="3"/>
      <c r="AG268" s="3"/>
      <c r="AH268" s="3"/>
      <c r="AI268" s="3"/>
      <c r="AJ268" s="3"/>
      <c r="AK268" s="3"/>
      <c r="AL268" s="3"/>
      <c r="AM268" s="3"/>
      <c r="AN268" s="3"/>
    </row>
  </sheetData>
  <sheetProtection algorithmName="SHA-512" hashValue="BM+f1rx1vXZyAqtP2njVtyeh/9P9RG5cUc84y9hzjgk5HFk3rKhFI+IU/JLqlX4y5VwBnDw7fTUyk9w0zq5NEg==" saltValue="3LDtXSLVwi1b4klNdEsyzQ==" spinCount="100000" sheet="1" formatCells="0" insertRows="0" deleteRows="0" selectLockedCells="1"/>
  <mergeCells count="1293">
    <mergeCell ref="B246:F246"/>
    <mergeCell ref="H246:Q246"/>
    <mergeCell ref="R246:AD246"/>
    <mergeCell ref="AE246:AI246"/>
    <mergeCell ref="AJ246:AN246"/>
    <mergeCell ref="AO246:AS246"/>
    <mergeCell ref="B247:F247"/>
    <mergeCell ref="H247:Q247"/>
    <mergeCell ref="R247:AD247"/>
    <mergeCell ref="AE247:AI247"/>
    <mergeCell ref="AJ247:AN247"/>
    <mergeCell ref="AO247:AS247"/>
    <mergeCell ref="B209:F209"/>
    <mergeCell ref="H209:Q209"/>
    <mergeCell ref="R209:AD209"/>
    <mergeCell ref="AE209:AI209"/>
    <mergeCell ref="AJ209:AN209"/>
    <mergeCell ref="AO209:AS209"/>
    <mergeCell ref="B227:F227"/>
    <mergeCell ref="H227:Q227"/>
    <mergeCell ref="R227:AD227"/>
    <mergeCell ref="AE227:AI227"/>
    <mergeCell ref="AJ227:AN227"/>
    <mergeCell ref="AO227:AS227"/>
    <mergeCell ref="B228:F228"/>
    <mergeCell ref="H228:Q228"/>
    <mergeCell ref="R228:AD228"/>
    <mergeCell ref="AE228:AI228"/>
    <mergeCell ref="AJ228:AN228"/>
    <mergeCell ref="AO228:AS228"/>
    <mergeCell ref="R225:AD225"/>
    <mergeCell ref="R243:AD243"/>
    <mergeCell ref="B189:F189"/>
    <mergeCell ref="H189:Q189"/>
    <mergeCell ref="R189:AD189"/>
    <mergeCell ref="AE189:AI189"/>
    <mergeCell ref="AJ189:AN189"/>
    <mergeCell ref="AO189:AS189"/>
    <mergeCell ref="B190:F190"/>
    <mergeCell ref="H190:Q190"/>
    <mergeCell ref="R190:AD190"/>
    <mergeCell ref="AE190:AI190"/>
    <mergeCell ref="AJ190:AN190"/>
    <mergeCell ref="AO190:AS190"/>
    <mergeCell ref="B208:F208"/>
    <mergeCell ref="H208:Q208"/>
    <mergeCell ref="R208:AD208"/>
    <mergeCell ref="AE208:AI208"/>
    <mergeCell ref="AJ208:AN208"/>
    <mergeCell ref="AO208:AS208"/>
    <mergeCell ref="R192:AD192"/>
    <mergeCell ref="R193:AD193"/>
    <mergeCell ref="R194:AD194"/>
    <mergeCell ref="R195:AD195"/>
    <mergeCell ref="R196:AD196"/>
    <mergeCell ref="R197:AD197"/>
    <mergeCell ref="R198:AD198"/>
    <mergeCell ref="R199:AD199"/>
    <mergeCell ref="R200:AD200"/>
    <mergeCell ref="R201:AD201"/>
    <mergeCell ref="R202:AD202"/>
    <mergeCell ref="R203:AD203"/>
    <mergeCell ref="R204:AD204"/>
    <mergeCell ref="R205:AD205"/>
    <mergeCell ref="AO152:AS152"/>
    <mergeCell ref="B170:F170"/>
    <mergeCell ref="H170:Q170"/>
    <mergeCell ref="R170:AD170"/>
    <mergeCell ref="AE170:AI170"/>
    <mergeCell ref="AJ170:AN170"/>
    <mergeCell ref="AO170:AS170"/>
    <mergeCell ref="B171:F171"/>
    <mergeCell ref="H171:Q171"/>
    <mergeCell ref="R171:AD171"/>
    <mergeCell ref="AE171:AI171"/>
    <mergeCell ref="AJ171:AN171"/>
    <mergeCell ref="AO171:AS171"/>
    <mergeCell ref="R164:AD164"/>
    <mergeCell ref="R165:AD165"/>
    <mergeCell ref="R166:AD166"/>
    <mergeCell ref="R167:AD167"/>
    <mergeCell ref="B164:F164"/>
    <mergeCell ref="B165:F165"/>
    <mergeCell ref="B166:F166"/>
    <mergeCell ref="B167:F167"/>
    <mergeCell ref="B156:F156"/>
    <mergeCell ref="B157:F157"/>
    <mergeCell ref="B158:F158"/>
    <mergeCell ref="B162:F162"/>
    <mergeCell ref="B163:F163"/>
    <mergeCell ref="B114:F114"/>
    <mergeCell ref="H114:Q114"/>
    <mergeCell ref="R114:AD114"/>
    <mergeCell ref="AE114:AI114"/>
    <mergeCell ref="AJ114:AN114"/>
    <mergeCell ref="AO114:AS114"/>
    <mergeCell ref="B132:F132"/>
    <mergeCell ref="H132:Q132"/>
    <mergeCell ref="R132:AD132"/>
    <mergeCell ref="AE132:AI132"/>
    <mergeCell ref="AJ132:AN132"/>
    <mergeCell ref="AO132:AS132"/>
    <mergeCell ref="B133:F133"/>
    <mergeCell ref="H133:Q133"/>
    <mergeCell ref="R133:AD133"/>
    <mergeCell ref="AE133:AI133"/>
    <mergeCell ref="AJ133:AN133"/>
    <mergeCell ref="AO133:AS133"/>
    <mergeCell ref="B116:F116"/>
    <mergeCell ref="B120:F120"/>
    <mergeCell ref="B121:F121"/>
    <mergeCell ref="B122:F122"/>
    <mergeCell ref="B123:F123"/>
    <mergeCell ref="B124:F124"/>
    <mergeCell ref="B125:F125"/>
    <mergeCell ref="B126:F126"/>
    <mergeCell ref="B127:F127"/>
    <mergeCell ref="B128:F128"/>
    <mergeCell ref="AE115:AI115"/>
    <mergeCell ref="AE117:AI117"/>
    <mergeCell ref="AE116:AI116"/>
    <mergeCell ref="AE130:AI130"/>
    <mergeCell ref="B95:F95"/>
    <mergeCell ref="H95:Q95"/>
    <mergeCell ref="R95:AD95"/>
    <mergeCell ref="AE95:AI95"/>
    <mergeCell ref="AJ95:AN95"/>
    <mergeCell ref="AO95:AS95"/>
    <mergeCell ref="B96:F96"/>
    <mergeCell ref="H96:Q96"/>
    <mergeCell ref="R96:AD96"/>
    <mergeCell ref="AE96:AI96"/>
    <mergeCell ref="AJ96:AN96"/>
    <mergeCell ref="AO96:AS96"/>
    <mergeCell ref="B113:F113"/>
    <mergeCell ref="H113:Q113"/>
    <mergeCell ref="R113:AD113"/>
    <mergeCell ref="AE113:AI113"/>
    <mergeCell ref="AJ113:AN113"/>
    <mergeCell ref="AO113:AS113"/>
    <mergeCell ref="B99:F99"/>
    <mergeCell ref="B100:F100"/>
    <mergeCell ref="B101:F101"/>
    <mergeCell ref="B102:F102"/>
    <mergeCell ref="B103:F103"/>
    <mergeCell ref="H102:Q102"/>
    <mergeCell ref="H103:Q103"/>
    <mergeCell ref="H100:Q100"/>
    <mergeCell ref="H101:Q101"/>
    <mergeCell ref="R263:AD263"/>
    <mergeCell ref="R249:AD249"/>
    <mergeCell ref="R250:AD250"/>
    <mergeCell ref="R251:AD251"/>
    <mergeCell ref="R252:AD252"/>
    <mergeCell ref="R253:AD253"/>
    <mergeCell ref="R254:AD254"/>
    <mergeCell ref="R255:AD255"/>
    <mergeCell ref="R256:AD256"/>
    <mergeCell ref="R257:AD257"/>
    <mergeCell ref="R258:AD258"/>
    <mergeCell ref="R259:AD259"/>
    <mergeCell ref="R260:AD260"/>
    <mergeCell ref="R261:AD261"/>
    <mergeCell ref="R262:AD262"/>
    <mergeCell ref="R51:AD51"/>
    <mergeCell ref="R94:AD94"/>
    <mergeCell ref="R115:AD115"/>
    <mergeCell ref="R134:AD134"/>
    <mergeCell ref="R153:AD153"/>
    <mergeCell ref="R172:AD172"/>
    <mergeCell ref="R191:AD191"/>
    <mergeCell ref="R210:AD210"/>
    <mergeCell ref="R229:AD229"/>
    <mergeCell ref="R248:AD248"/>
    <mergeCell ref="R111:AD111"/>
    <mergeCell ref="R130:AD130"/>
    <mergeCell ref="R149:AD149"/>
    <mergeCell ref="R168:AD168"/>
    <mergeCell ref="R187:AD187"/>
    <mergeCell ref="R206:AD206"/>
    <mergeCell ref="R186:AD186"/>
    <mergeCell ref="R244:AD244"/>
    <mergeCell ref="R222:AD222"/>
    <mergeCell ref="R223:AD223"/>
    <mergeCell ref="R224:AD224"/>
    <mergeCell ref="R230:AD230"/>
    <mergeCell ref="R231:AD231"/>
    <mergeCell ref="R232:AD232"/>
    <mergeCell ref="R233:AD233"/>
    <mergeCell ref="R234:AD234"/>
    <mergeCell ref="R235:AD235"/>
    <mergeCell ref="R236:AD236"/>
    <mergeCell ref="R237:AD237"/>
    <mergeCell ref="R238:AD238"/>
    <mergeCell ref="R239:AD239"/>
    <mergeCell ref="R240:AD240"/>
    <mergeCell ref="R241:AD241"/>
    <mergeCell ref="R242:AD242"/>
    <mergeCell ref="R173:AD173"/>
    <mergeCell ref="R174:AD174"/>
    <mergeCell ref="R175:AD175"/>
    <mergeCell ref="R176:AD176"/>
    <mergeCell ref="R177:AD177"/>
    <mergeCell ref="R178:AD178"/>
    <mergeCell ref="R179:AD179"/>
    <mergeCell ref="R180:AD180"/>
    <mergeCell ref="R181:AD181"/>
    <mergeCell ref="R182:AD182"/>
    <mergeCell ref="R183:AD183"/>
    <mergeCell ref="R184:AD184"/>
    <mergeCell ref="R185:AD185"/>
    <mergeCell ref="R123:AD123"/>
    <mergeCell ref="R124:AD124"/>
    <mergeCell ref="R125:AD125"/>
    <mergeCell ref="R126:AD126"/>
    <mergeCell ref="R127:AD127"/>
    <mergeCell ref="R128:AD128"/>
    <mergeCell ref="R129:AD129"/>
    <mergeCell ref="R135:AD135"/>
    <mergeCell ref="R136:AD136"/>
    <mergeCell ref="R137:AD137"/>
    <mergeCell ref="R138:AD138"/>
    <mergeCell ref="R139:AD139"/>
    <mergeCell ref="R140:AD140"/>
    <mergeCell ref="R141:AD141"/>
    <mergeCell ref="R142:AD142"/>
    <mergeCell ref="R143:AD143"/>
    <mergeCell ref="R144:AD144"/>
    <mergeCell ref="R151:AD151"/>
    <mergeCell ref="Y150:AD150"/>
    <mergeCell ref="R92:AD92"/>
    <mergeCell ref="R97:AD97"/>
    <mergeCell ref="R98:AD98"/>
    <mergeCell ref="R99:AD99"/>
    <mergeCell ref="R100:AD100"/>
    <mergeCell ref="R101:AD101"/>
    <mergeCell ref="R102:AD102"/>
    <mergeCell ref="R103:AD103"/>
    <mergeCell ref="R104:AD104"/>
    <mergeCell ref="R105:AD105"/>
    <mergeCell ref="R106:AD106"/>
    <mergeCell ref="R107:AD107"/>
    <mergeCell ref="R108:AD108"/>
    <mergeCell ref="R109:AD109"/>
    <mergeCell ref="R110:AD110"/>
    <mergeCell ref="R116:AD116"/>
    <mergeCell ref="R117:AD117"/>
    <mergeCell ref="Y112:AD112"/>
    <mergeCell ref="Y93:AD93"/>
    <mergeCell ref="B90:F90"/>
    <mergeCell ref="H90:Q90"/>
    <mergeCell ref="R90:AD90"/>
    <mergeCell ref="AE90:AI90"/>
    <mergeCell ref="AJ90:AN90"/>
    <mergeCell ref="B91:F91"/>
    <mergeCell ref="H91:Q91"/>
    <mergeCell ref="R91:AD91"/>
    <mergeCell ref="AE91:AI91"/>
    <mergeCell ref="AJ91:AN91"/>
    <mergeCell ref="B88:F88"/>
    <mergeCell ref="H88:Q88"/>
    <mergeCell ref="R88:AD88"/>
    <mergeCell ref="AE88:AI88"/>
    <mergeCell ref="AJ88:AN88"/>
    <mergeCell ref="B89:F89"/>
    <mergeCell ref="H89:Q89"/>
    <mergeCell ref="R89:AD89"/>
    <mergeCell ref="AE89:AI89"/>
    <mergeCell ref="AJ89:AN89"/>
    <mergeCell ref="B82:F82"/>
    <mergeCell ref="H82:Q82"/>
    <mergeCell ref="R82:AD82"/>
    <mergeCell ref="AE82:AI82"/>
    <mergeCell ref="AJ82:AN82"/>
    <mergeCell ref="B83:F83"/>
    <mergeCell ref="H83:Q83"/>
    <mergeCell ref="R83:AD83"/>
    <mergeCell ref="AE83:AI83"/>
    <mergeCell ref="AJ83:AN83"/>
    <mergeCell ref="B86:F86"/>
    <mergeCell ref="H86:Q86"/>
    <mergeCell ref="R86:AD86"/>
    <mergeCell ref="AE86:AI86"/>
    <mergeCell ref="AJ86:AN86"/>
    <mergeCell ref="B87:F87"/>
    <mergeCell ref="H87:Q87"/>
    <mergeCell ref="R87:AD87"/>
    <mergeCell ref="AE87:AI87"/>
    <mergeCell ref="AJ87:AN87"/>
    <mergeCell ref="B84:F84"/>
    <mergeCell ref="H84:Q84"/>
    <mergeCell ref="R84:AD84"/>
    <mergeCell ref="AE84:AI84"/>
    <mergeCell ref="AJ84:AN84"/>
    <mergeCell ref="B85:F85"/>
    <mergeCell ref="H85:Q85"/>
    <mergeCell ref="R85:AD85"/>
    <mergeCell ref="AE85:AI85"/>
    <mergeCell ref="AJ85:AN85"/>
    <mergeCell ref="B78:F78"/>
    <mergeCell ref="H78:Q78"/>
    <mergeCell ref="R78:AD78"/>
    <mergeCell ref="AE78:AI78"/>
    <mergeCell ref="AJ78:AN78"/>
    <mergeCell ref="B79:F79"/>
    <mergeCell ref="H79:Q79"/>
    <mergeCell ref="R79:AD79"/>
    <mergeCell ref="AE79:AI79"/>
    <mergeCell ref="AJ79:AN79"/>
    <mergeCell ref="B80:F80"/>
    <mergeCell ref="H80:Q80"/>
    <mergeCell ref="R80:AD80"/>
    <mergeCell ref="AE80:AI80"/>
    <mergeCell ref="AJ80:AN80"/>
    <mergeCell ref="B81:F81"/>
    <mergeCell ref="H81:Q81"/>
    <mergeCell ref="R81:AD81"/>
    <mergeCell ref="AE81:AI81"/>
    <mergeCell ref="AJ81:AN81"/>
    <mergeCell ref="B76:F76"/>
    <mergeCell ref="H76:Q76"/>
    <mergeCell ref="R76:AD76"/>
    <mergeCell ref="AE76:AI76"/>
    <mergeCell ref="AJ76:AN76"/>
    <mergeCell ref="B77:F77"/>
    <mergeCell ref="H77:Q77"/>
    <mergeCell ref="R77:AD77"/>
    <mergeCell ref="AE77:AI77"/>
    <mergeCell ref="AJ77:AN77"/>
    <mergeCell ref="B74:F74"/>
    <mergeCell ref="H74:Q74"/>
    <mergeCell ref="R74:AD74"/>
    <mergeCell ref="AE74:AI74"/>
    <mergeCell ref="AJ74:AN74"/>
    <mergeCell ref="B75:F75"/>
    <mergeCell ref="H75:Q75"/>
    <mergeCell ref="R75:AD75"/>
    <mergeCell ref="AE75:AI75"/>
    <mergeCell ref="AJ75:AN75"/>
    <mergeCell ref="B73:F73"/>
    <mergeCell ref="H73:Q73"/>
    <mergeCell ref="R73:AD73"/>
    <mergeCell ref="AE73:AI73"/>
    <mergeCell ref="AJ73:AN73"/>
    <mergeCell ref="B70:F70"/>
    <mergeCell ref="H70:Q70"/>
    <mergeCell ref="R70:AD70"/>
    <mergeCell ref="AE70:AI70"/>
    <mergeCell ref="AJ70:AN70"/>
    <mergeCell ref="B71:F71"/>
    <mergeCell ref="H71:Q71"/>
    <mergeCell ref="R71:AD71"/>
    <mergeCell ref="AE71:AI71"/>
    <mergeCell ref="AJ71:AN71"/>
    <mergeCell ref="AE58:AI58"/>
    <mergeCell ref="R66:AD66"/>
    <mergeCell ref="H66:Q66"/>
    <mergeCell ref="B66:F66"/>
    <mergeCell ref="B67:F67"/>
    <mergeCell ref="AJ66:AN66"/>
    <mergeCell ref="B64:F64"/>
    <mergeCell ref="B65:F65"/>
    <mergeCell ref="AO36:AS36"/>
    <mergeCell ref="AE46:AI46"/>
    <mergeCell ref="AJ46:AN46"/>
    <mergeCell ref="AO46:AS46"/>
    <mergeCell ref="B211:F211"/>
    <mergeCell ref="B212:F212"/>
    <mergeCell ref="B202:F202"/>
    <mergeCell ref="B203:F203"/>
    <mergeCell ref="B204:F204"/>
    <mergeCell ref="B205:F205"/>
    <mergeCell ref="B206:F206"/>
    <mergeCell ref="R57:AD57"/>
    <mergeCell ref="R58:AD58"/>
    <mergeCell ref="R59:AD59"/>
    <mergeCell ref="R60:AD60"/>
    <mergeCell ref="R61:AD61"/>
    <mergeCell ref="R62:AD62"/>
    <mergeCell ref="R63:AD63"/>
    <mergeCell ref="R64:AD64"/>
    <mergeCell ref="R65:AD65"/>
    <mergeCell ref="R41:AD41"/>
    <mergeCell ref="R52:AD52"/>
    <mergeCell ref="R53:AD53"/>
    <mergeCell ref="R54:AD54"/>
    <mergeCell ref="R55:AD55"/>
    <mergeCell ref="R56:AD56"/>
    <mergeCell ref="AJ63:AN63"/>
    <mergeCell ref="B72:F72"/>
    <mergeCell ref="H72:Q72"/>
    <mergeCell ref="R72:AD72"/>
    <mergeCell ref="AE72:AI72"/>
    <mergeCell ref="AJ72:AN72"/>
    <mergeCell ref="B172:F172"/>
    <mergeCell ref="B173:F173"/>
    <mergeCell ref="B174:F174"/>
    <mergeCell ref="B195:F195"/>
    <mergeCell ref="B196:F196"/>
    <mergeCell ref="B197:F197"/>
    <mergeCell ref="B198:F198"/>
    <mergeCell ref="B129:F129"/>
    <mergeCell ref="B130:F130"/>
    <mergeCell ref="B134:F134"/>
    <mergeCell ref="B135:F135"/>
    <mergeCell ref="B136:F136"/>
    <mergeCell ref="B137:F137"/>
    <mergeCell ref="B138:F138"/>
    <mergeCell ref="B139:F139"/>
    <mergeCell ref="B140:F140"/>
    <mergeCell ref="AO187:AS187"/>
    <mergeCell ref="AO188:AS188"/>
    <mergeCell ref="R145:AD145"/>
    <mergeCell ref="R146:AD146"/>
    <mergeCell ref="R147:AD147"/>
    <mergeCell ref="R148:AD148"/>
    <mergeCell ref="R154:AD154"/>
    <mergeCell ref="R155:AD155"/>
    <mergeCell ref="R156:AD156"/>
    <mergeCell ref="R157:AD157"/>
    <mergeCell ref="R158:AD158"/>
    <mergeCell ref="R159:AD159"/>
    <mergeCell ref="R160:AD160"/>
    <mergeCell ref="R161:AD161"/>
    <mergeCell ref="R162:AD162"/>
    <mergeCell ref="R163:AD163"/>
    <mergeCell ref="B23:F23"/>
    <mergeCell ref="H23:Q23"/>
    <mergeCell ref="AE23:AI23"/>
    <mergeCell ref="AJ23:AN23"/>
    <mergeCell ref="AO23:AS23"/>
    <mergeCell ref="R23:AD23"/>
    <mergeCell ref="B168:F168"/>
    <mergeCell ref="R24:AD24"/>
    <mergeCell ref="R25:AD25"/>
    <mergeCell ref="R26:AD26"/>
    <mergeCell ref="R27:AD27"/>
    <mergeCell ref="R28:AD28"/>
    <mergeCell ref="R29:AD29"/>
    <mergeCell ref="R30:AD30"/>
    <mergeCell ref="B25:F25"/>
    <mergeCell ref="H25:Q25"/>
    <mergeCell ref="AE25:AI25"/>
    <mergeCell ref="AJ25:AN25"/>
    <mergeCell ref="AO25:AS25"/>
    <mergeCell ref="B26:F26"/>
    <mergeCell ref="AO35:AS35"/>
    <mergeCell ref="B36:AD36"/>
    <mergeCell ref="AJ36:AN36"/>
    <mergeCell ref="B104:F104"/>
    <mergeCell ref="B105:F105"/>
    <mergeCell ref="B106:F106"/>
    <mergeCell ref="B107:F107"/>
    <mergeCell ref="B108:F108"/>
    <mergeCell ref="B109:F109"/>
    <mergeCell ref="B110:F110"/>
    <mergeCell ref="B111:F111"/>
    <mergeCell ref="B115:F115"/>
    <mergeCell ref="AO229:AS229"/>
    <mergeCell ref="AO230:AS243"/>
    <mergeCell ref="Y207:AD207"/>
    <mergeCell ref="Y226:AD226"/>
    <mergeCell ref="Y245:AD245"/>
    <mergeCell ref="AO226:AS226"/>
    <mergeCell ref="AO244:AS244"/>
    <mergeCell ref="AE215:AI215"/>
    <mergeCell ref="AE213:AI213"/>
    <mergeCell ref="AJ226:AN226"/>
    <mergeCell ref="AE225:AI225"/>
    <mergeCell ref="AE217:AI217"/>
    <mergeCell ref="AE221:AI221"/>
    <mergeCell ref="AJ221:AN221"/>
    <mergeCell ref="AE216:AI216"/>
    <mergeCell ref="AJ218:AN218"/>
    <mergeCell ref="AJ217:AN217"/>
    <mergeCell ref="AJ220:AN220"/>
    <mergeCell ref="AE218:AI218"/>
    <mergeCell ref="AJ219:AN219"/>
    <mergeCell ref="AJ211:AN211"/>
    <mergeCell ref="AJ216:AN216"/>
    <mergeCell ref="AJ212:AN212"/>
    <mergeCell ref="AJ214:AN214"/>
    <mergeCell ref="AJ215:AN215"/>
    <mergeCell ref="AE219:AI219"/>
    <mergeCell ref="AE220:AI220"/>
    <mergeCell ref="AE231:AI231"/>
    <mergeCell ref="AJ231:AN231"/>
    <mergeCell ref="AE229:AI229"/>
    <mergeCell ref="AJ229:AN229"/>
    <mergeCell ref="AE230:AI230"/>
    <mergeCell ref="AO210:AS210"/>
    <mergeCell ref="AO211:AS224"/>
    <mergeCell ref="AO225:AS225"/>
    <mergeCell ref="AO206:AS206"/>
    <mergeCell ref="AO207:AS207"/>
    <mergeCell ref="AO111:AS111"/>
    <mergeCell ref="AJ112:AN112"/>
    <mergeCell ref="AO112:AS112"/>
    <mergeCell ref="AJ109:AN109"/>
    <mergeCell ref="AO116:AS129"/>
    <mergeCell ref="AO130:AS130"/>
    <mergeCell ref="AO131:AS131"/>
    <mergeCell ref="AO134:AS134"/>
    <mergeCell ref="AO135:AS148"/>
    <mergeCell ref="AJ145:AN145"/>
    <mergeCell ref="AJ147:AN147"/>
    <mergeCell ref="AJ140:AN140"/>
    <mergeCell ref="AJ121:AN121"/>
    <mergeCell ref="AJ125:AN125"/>
    <mergeCell ref="AJ127:AN127"/>
    <mergeCell ref="AJ126:AN126"/>
    <mergeCell ref="AJ120:AN120"/>
    <mergeCell ref="AJ123:AN123"/>
    <mergeCell ref="AJ119:AN119"/>
    <mergeCell ref="AJ116:AN116"/>
    <mergeCell ref="AJ135:AN135"/>
    <mergeCell ref="AJ129:AN129"/>
    <mergeCell ref="AJ130:AN130"/>
    <mergeCell ref="AJ159:AN159"/>
    <mergeCell ref="AJ200:AN200"/>
    <mergeCell ref="AO151:AS151"/>
    <mergeCell ref="AJ152:AN152"/>
    <mergeCell ref="AJ21:AN21"/>
    <mergeCell ref="H24:Q24"/>
    <mergeCell ref="AE24:AI24"/>
    <mergeCell ref="AJ24:AN24"/>
    <mergeCell ref="AE112:AI112"/>
    <mergeCell ref="C16:G16"/>
    <mergeCell ref="H33:Q33"/>
    <mergeCell ref="AE33:AI33"/>
    <mergeCell ref="B20:AS20"/>
    <mergeCell ref="B21:F21"/>
    <mergeCell ref="H21:Q21"/>
    <mergeCell ref="R21:AD21"/>
    <mergeCell ref="AE21:AI21"/>
    <mergeCell ref="AO50:AS50"/>
    <mergeCell ref="AE26:AI26"/>
    <mergeCell ref="AJ26:AN26"/>
    <mergeCell ref="AO26:AS26"/>
    <mergeCell ref="AO21:AS21"/>
    <mergeCell ref="B22:F22"/>
    <mergeCell ref="H22:Q22"/>
    <mergeCell ref="AE22:AI22"/>
    <mergeCell ref="AJ22:AN22"/>
    <mergeCell ref="B54:F54"/>
    <mergeCell ref="B55:F55"/>
    <mergeCell ref="H109:Q109"/>
    <mergeCell ref="H110:Q110"/>
    <mergeCell ref="B58:F58"/>
    <mergeCell ref="B59:F59"/>
    <mergeCell ref="B60:F60"/>
    <mergeCell ref="B61:F61"/>
    <mergeCell ref="B62:F62"/>
    <mergeCell ref="B63:F63"/>
    <mergeCell ref="B92:F92"/>
    <mergeCell ref="B94:F94"/>
    <mergeCell ref="B97:F97"/>
    <mergeCell ref="B98:F98"/>
    <mergeCell ref="AE118:AI118"/>
    <mergeCell ref="H116:Q116"/>
    <mergeCell ref="AE124:AI124"/>
    <mergeCell ref="AE66:AI66"/>
    <mergeCell ref="C7:F7"/>
    <mergeCell ref="G7:AD7"/>
    <mergeCell ref="AE7:AH7"/>
    <mergeCell ref="AF12:AG12"/>
    <mergeCell ref="AF15:AG15"/>
    <mergeCell ref="AH15:AM15"/>
    <mergeCell ref="Y16:AM16"/>
    <mergeCell ref="AH12:AM12"/>
    <mergeCell ref="Y13:AM13"/>
    <mergeCell ref="AI7:AM7"/>
    <mergeCell ref="V13:X13"/>
    <mergeCell ref="AI9:AM9"/>
    <mergeCell ref="H12:T13"/>
    <mergeCell ref="V12:X12"/>
    <mergeCell ref="Y12:AE12"/>
    <mergeCell ref="H15:T15"/>
    <mergeCell ref="C12:G13"/>
    <mergeCell ref="C15:G15"/>
    <mergeCell ref="V16:X16"/>
    <mergeCell ref="H16:T16"/>
    <mergeCell ref="C9:F10"/>
    <mergeCell ref="AA9:AH9"/>
    <mergeCell ref="AA10:AH10"/>
    <mergeCell ref="G9:Z10"/>
    <mergeCell ref="AI10:AM10"/>
    <mergeCell ref="V15:X15"/>
    <mergeCell ref="Y15:AE15"/>
    <mergeCell ref="AJ197:AN197"/>
    <mergeCell ref="AJ196:AN196"/>
    <mergeCell ref="AE187:AI187"/>
    <mergeCell ref="B50:F50"/>
    <mergeCell ref="B32:F32"/>
    <mergeCell ref="H32:Q32"/>
    <mergeCell ref="AE32:AI32"/>
    <mergeCell ref="AJ32:AN32"/>
    <mergeCell ref="AJ33:AN33"/>
    <mergeCell ref="AE34:AI34"/>
    <mergeCell ref="AJ34:AN34"/>
    <mergeCell ref="H35:Q35"/>
    <mergeCell ref="AE35:AI35"/>
    <mergeCell ref="AJ35:AN35"/>
    <mergeCell ref="B30:F30"/>
    <mergeCell ref="H30:Q30"/>
    <mergeCell ref="AE30:AI30"/>
    <mergeCell ref="AJ30:AN30"/>
    <mergeCell ref="AE31:AI31"/>
    <mergeCell ref="AJ31:AN31"/>
    <mergeCell ref="R33:AD33"/>
    <mergeCell ref="R34:AD34"/>
    <mergeCell ref="B40:F40"/>
    <mergeCell ref="H40:Q40"/>
    <mergeCell ref="AE40:AI40"/>
    <mergeCell ref="AJ40:AN40"/>
    <mergeCell ref="R31:AD31"/>
    <mergeCell ref="R32:AD32"/>
    <mergeCell ref="R42:AD42"/>
    <mergeCell ref="R43:AD43"/>
    <mergeCell ref="R44:AD44"/>
    <mergeCell ref="B39:F39"/>
    <mergeCell ref="AE97:AI97"/>
    <mergeCell ref="AE107:AI107"/>
    <mergeCell ref="AE101:AI101"/>
    <mergeCell ref="AJ199:AN199"/>
    <mergeCell ref="AE199:AI199"/>
    <mergeCell ref="AJ179:AN179"/>
    <mergeCell ref="AJ175:AN175"/>
    <mergeCell ref="AJ176:AN176"/>
    <mergeCell ref="AJ178:AN178"/>
    <mergeCell ref="AJ177:AN177"/>
    <mergeCell ref="AJ168:AN168"/>
    <mergeCell ref="AE172:AI172"/>
    <mergeCell ref="AJ165:AN165"/>
    <mergeCell ref="AE169:AI169"/>
    <mergeCell ref="AE173:AI173"/>
    <mergeCell ref="AE174:AI174"/>
    <mergeCell ref="AE177:AI177"/>
    <mergeCell ref="AE176:AI176"/>
    <mergeCell ref="AE188:AI188"/>
    <mergeCell ref="AJ187:AN187"/>
    <mergeCell ref="AJ185:AN185"/>
    <mergeCell ref="AJ191:AN191"/>
    <mergeCell ref="AE181:AI181"/>
    <mergeCell ref="AE180:AI180"/>
    <mergeCell ref="AJ188:AN188"/>
    <mergeCell ref="AJ173:AN173"/>
    <mergeCell ref="AJ169:AN169"/>
    <mergeCell ref="AJ174:AN174"/>
    <mergeCell ref="AJ172:AN172"/>
    <mergeCell ref="AJ198:AN198"/>
    <mergeCell ref="AO149:AS149"/>
    <mergeCell ref="AO150:AS150"/>
    <mergeCell ref="AJ164:AN164"/>
    <mergeCell ref="AJ167:AN167"/>
    <mergeCell ref="AJ166:AN166"/>
    <mergeCell ref="AO153:AS153"/>
    <mergeCell ref="AE165:AI165"/>
    <mergeCell ref="AJ186:AN186"/>
    <mergeCell ref="AJ181:AN181"/>
    <mergeCell ref="AJ180:AN180"/>
    <mergeCell ref="AJ182:AN182"/>
    <mergeCell ref="AJ184:AN184"/>
    <mergeCell ref="AJ183:AN183"/>
    <mergeCell ref="AO169:AS169"/>
    <mergeCell ref="AO154:AS167"/>
    <mergeCell ref="AO168:AS168"/>
    <mergeCell ref="AO172:AS172"/>
    <mergeCell ref="AO173:AS186"/>
    <mergeCell ref="AE178:AI178"/>
    <mergeCell ref="AJ163:AN163"/>
    <mergeCell ref="AE162:AI162"/>
    <mergeCell ref="AJ162:AN162"/>
    <mergeCell ref="AJ158:AN158"/>
    <mergeCell ref="AJ157:AN157"/>
    <mergeCell ref="AJ156:AN156"/>
    <mergeCell ref="AJ153:AN153"/>
    <mergeCell ref="AJ154:AN154"/>
    <mergeCell ref="AE150:AI150"/>
    <mergeCell ref="AE156:AI156"/>
    <mergeCell ref="AO191:AS191"/>
    <mergeCell ref="AO192:AS205"/>
    <mergeCell ref="AE179:AI179"/>
    <mergeCell ref="AE145:AI145"/>
    <mergeCell ref="AE144:AI144"/>
    <mergeCell ref="AE137:AI137"/>
    <mergeCell ref="AE146:AI146"/>
    <mergeCell ref="AE159:AI159"/>
    <mergeCell ref="AE154:AI154"/>
    <mergeCell ref="AE183:AI183"/>
    <mergeCell ref="AE182:AI182"/>
    <mergeCell ref="AE143:AI143"/>
    <mergeCell ref="AE142:AI142"/>
    <mergeCell ref="AE164:AI164"/>
    <mergeCell ref="AE167:AI167"/>
    <mergeCell ref="AE151:AI151"/>
    <mergeCell ref="AJ151:AN151"/>
    <mergeCell ref="AE163:AI163"/>
    <mergeCell ref="AE168:AI168"/>
    <mergeCell ref="AE175:AI175"/>
    <mergeCell ref="AE152:AI152"/>
    <mergeCell ref="AE106:AI106"/>
    <mergeCell ref="R118:AD118"/>
    <mergeCell ref="R119:AD119"/>
    <mergeCell ref="R120:AD120"/>
    <mergeCell ref="R121:AD121"/>
    <mergeCell ref="R122:AD122"/>
    <mergeCell ref="AE141:AI141"/>
    <mergeCell ref="AE149:AI149"/>
    <mergeCell ref="AE148:AI148"/>
    <mergeCell ref="H124:Q124"/>
    <mergeCell ref="H125:Q125"/>
    <mergeCell ref="H126:Q126"/>
    <mergeCell ref="AE158:AI158"/>
    <mergeCell ref="AE157:AI157"/>
    <mergeCell ref="AE155:AI155"/>
    <mergeCell ref="AJ148:AN148"/>
    <mergeCell ref="AJ155:AN155"/>
    <mergeCell ref="AJ149:AN149"/>
    <mergeCell ref="AJ150:AN150"/>
    <mergeCell ref="AE153:AI153"/>
    <mergeCell ref="AE147:AI147"/>
    <mergeCell ref="H152:Q152"/>
    <mergeCell ref="R152:AD152"/>
    <mergeCell ref="AJ136:AN136"/>
    <mergeCell ref="AJ138:AN138"/>
    <mergeCell ref="AJ137:AN137"/>
    <mergeCell ref="AE99:AI99"/>
    <mergeCell ref="AE127:AI127"/>
    <mergeCell ref="AJ139:AN139"/>
    <mergeCell ref="AE136:AI136"/>
    <mergeCell ref="AE129:AI129"/>
    <mergeCell ref="AJ108:AN108"/>
    <mergeCell ref="AJ110:AN110"/>
    <mergeCell ref="AE102:AI102"/>
    <mergeCell ref="AE109:AI109"/>
    <mergeCell ref="AE108:AI108"/>
    <mergeCell ref="AE110:AI110"/>
    <mergeCell ref="AE111:AI111"/>
    <mergeCell ref="AE104:AI104"/>
    <mergeCell ref="AJ146:AN146"/>
    <mergeCell ref="AJ115:AN115"/>
    <mergeCell ref="AJ131:AN131"/>
    <mergeCell ref="AJ117:AN117"/>
    <mergeCell ref="AJ122:AN122"/>
    <mergeCell ref="AJ118:AN118"/>
    <mergeCell ref="AE134:AI134"/>
    <mergeCell ref="AE135:AI135"/>
    <mergeCell ref="AJ142:AN142"/>
    <mergeCell ref="AJ144:AN144"/>
    <mergeCell ref="AE131:AI131"/>
    <mergeCell ref="AE128:AI128"/>
    <mergeCell ref="AE119:AI119"/>
    <mergeCell ref="AE120:AI120"/>
    <mergeCell ref="AE103:AI103"/>
    <mergeCell ref="AE105:AI105"/>
    <mergeCell ref="AJ92:AN92"/>
    <mergeCell ref="AJ104:AN104"/>
    <mergeCell ref="AJ105:AN105"/>
    <mergeCell ref="AJ106:AN106"/>
    <mergeCell ref="AJ107:AN107"/>
    <mergeCell ref="H186:Q186"/>
    <mergeCell ref="H162:Q162"/>
    <mergeCell ref="H163:Q163"/>
    <mergeCell ref="AE100:AI100"/>
    <mergeCell ref="AO92:AS92"/>
    <mergeCell ref="AE54:AI54"/>
    <mergeCell ref="AE56:AI56"/>
    <mergeCell ref="AE60:AI60"/>
    <mergeCell ref="AE55:AI55"/>
    <mergeCell ref="AO94:AS94"/>
    <mergeCell ref="AJ54:AN54"/>
    <mergeCell ref="AJ100:AN100"/>
    <mergeCell ref="AJ101:AN101"/>
    <mergeCell ref="AE94:AI94"/>
    <mergeCell ref="AE93:AI93"/>
    <mergeCell ref="AE57:AI57"/>
    <mergeCell ref="AE61:AI61"/>
    <mergeCell ref="AE92:AI92"/>
    <mergeCell ref="AE65:AI65"/>
    <mergeCell ref="AE64:AI64"/>
    <mergeCell ref="AE63:AI63"/>
    <mergeCell ref="AE62:AI62"/>
    <mergeCell ref="AE138:AI138"/>
    <mergeCell ref="Y169:AD169"/>
    <mergeCell ref="H155:Q155"/>
    <mergeCell ref="AE125:AI125"/>
    <mergeCell ref="AE122:AI122"/>
    <mergeCell ref="B48:AS49"/>
    <mergeCell ref="AE50:AI50"/>
    <mergeCell ref="AJ56:AN56"/>
    <mergeCell ref="AJ57:AN57"/>
    <mergeCell ref="B27:F27"/>
    <mergeCell ref="AJ50:AN50"/>
    <mergeCell ref="AJ55:AN55"/>
    <mergeCell ref="AO28:AS28"/>
    <mergeCell ref="B29:F29"/>
    <mergeCell ref="H29:Q29"/>
    <mergeCell ref="AE29:AI29"/>
    <mergeCell ref="AJ29:AN29"/>
    <mergeCell ref="B28:F28"/>
    <mergeCell ref="H28:Q28"/>
    <mergeCell ref="H119:Q119"/>
    <mergeCell ref="H120:Q120"/>
    <mergeCell ref="AE59:AI59"/>
    <mergeCell ref="AJ94:AN94"/>
    <mergeCell ref="AJ97:AN97"/>
    <mergeCell ref="AJ69:AN69"/>
    <mergeCell ref="AE69:AI69"/>
    <mergeCell ref="AJ65:AN65"/>
    <mergeCell ref="AJ64:AN64"/>
    <mergeCell ref="H111:Q111"/>
    <mergeCell ref="AJ58:AN58"/>
    <mergeCell ref="AE98:AI98"/>
    <mergeCell ref="AJ59:AN59"/>
    <mergeCell ref="AJ60:AN60"/>
    <mergeCell ref="AJ61:AN61"/>
    <mergeCell ref="AJ62:AN62"/>
    <mergeCell ref="AJ93:AN93"/>
    <mergeCell ref="AO115:AS115"/>
    <mergeCell ref="B185:F185"/>
    <mergeCell ref="B186:F186"/>
    <mergeCell ref="H184:Q184"/>
    <mergeCell ref="H176:Q176"/>
    <mergeCell ref="H179:Q179"/>
    <mergeCell ref="B175:F175"/>
    <mergeCell ref="B176:F176"/>
    <mergeCell ref="B177:F177"/>
    <mergeCell ref="AE200:AI200"/>
    <mergeCell ref="AE203:AI203"/>
    <mergeCell ref="AE185:AI185"/>
    <mergeCell ref="AE194:AI194"/>
    <mergeCell ref="AE192:AI192"/>
    <mergeCell ref="AE195:AI195"/>
    <mergeCell ref="AE196:AI196"/>
    <mergeCell ref="AE198:AI198"/>
    <mergeCell ref="AE166:AI166"/>
    <mergeCell ref="AE184:AI184"/>
    <mergeCell ref="AE186:AI186"/>
    <mergeCell ref="H185:Q185"/>
    <mergeCell ref="B199:F199"/>
    <mergeCell ref="B200:F200"/>
    <mergeCell ref="B201:F201"/>
    <mergeCell ref="B180:F180"/>
    <mergeCell ref="B181:F181"/>
    <mergeCell ref="B182:F182"/>
    <mergeCell ref="B183:F183"/>
    <mergeCell ref="B179:F179"/>
    <mergeCell ref="B192:F192"/>
    <mergeCell ref="B193:F193"/>
    <mergeCell ref="B194:F194"/>
    <mergeCell ref="B178:F178"/>
    <mergeCell ref="B24:F24"/>
    <mergeCell ref="B56:F56"/>
    <mergeCell ref="B57:F57"/>
    <mergeCell ref="B31:F31"/>
    <mergeCell ref="B33:F33"/>
    <mergeCell ref="B35:F35"/>
    <mergeCell ref="B38:F38"/>
    <mergeCell ref="B46:AD46"/>
    <mergeCell ref="H26:Q26"/>
    <mergeCell ref="H31:Q31"/>
    <mergeCell ref="B34:F34"/>
    <mergeCell ref="H34:Q34"/>
    <mergeCell ref="B37:AS37"/>
    <mergeCell ref="H38:Q38"/>
    <mergeCell ref="R38:AD38"/>
    <mergeCell ref="AE38:AI38"/>
    <mergeCell ref="AJ38:AN38"/>
    <mergeCell ref="AO38:AS38"/>
    <mergeCell ref="B43:F43"/>
    <mergeCell ref="H43:Q43"/>
    <mergeCell ref="AE43:AI43"/>
    <mergeCell ref="AJ43:AN43"/>
    <mergeCell ref="AO43:AS43"/>
    <mergeCell ref="B41:F41"/>
    <mergeCell ref="H41:Q41"/>
    <mergeCell ref="AE41:AI41"/>
    <mergeCell ref="AJ41:AN41"/>
    <mergeCell ref="AO41:AS41"/>
    <mergeCell ref="B42:F42"/>
    <mergeCell ref="H42:Q42"/>
    <mergeCell ref="AE42:AI42"/>
    <mergeCell ref="AJ42:AN42"/>
    <mergeCell ref="AJ207:AN207"/>
    <mergeCell ref="AJ192:AN192"/>
    <mergeCell ref="AJ206:AN206"/>
    <mergeCell ref="AJ193:AN193"/>
    <mergeCell ref="AJ195:AN195"/>
    <mergeCell ref="AJ205:AN205"/>
    <mergeCell ref="H129:Q129"/>
    <mergeCell ref="H130:Q130"/>
    <mergeCell ref="H134:Q134"/>
    <mergeCell ref="H135:Q135"/>
    <mergeCell ref="H136:Q136"/>
    <mergeCell ref="H137:Q137"/>
    <mergeCell ref="H138:Q138"/>
    <mergeCell ref="AE161:AI161"/>
    <mergeCell ref="AJ161:AN161"/>
    <mergeCell ref="AE160:AI160"/>
    <mergeCell ref="AE201:AI201"/>
    <mergeCell ref="Y188:AD188"/>
    <mergeCell ref="AE202:AI202"/>
    <mergeCell ref="Y131:AD131"/>
    <mergeCell ref="H156:Q156"/>
    <mergeCell ref="H157:Q157"/>
    <mergeCell ref="H158:Q158"/>
    <mergeCell ref="AJ134:AN134"/>
    <mergeCell ref="AJ143:AN143"/>
    <mergeCell ref="AJ141:AN141"/>
    <mergeCell ref="AJ160:AN160"/>
    <mergeCell ref="AJ204:AN204"/>
    <mergeCell ref="AJ203:AN203"/>
    <mergeCell ref="AJ202:AN202"/>
    <mergeCell ref="AE139:AI139"/>
    <mergeCell ref="AE140:AI140"/>
    <mergeCell ref="H164:Q164"/>
    <mergeCell ref="H165:Q165"/>
    <mergeCell ref="H166:Q166"/>
    <mergeCell ref="H167:Q167"/>
    <mergeCell ref="H168:Q168"/>
    <mergeCell ref="H172:Q172"/>
    <mergeCell ref="H173:Q173"/>
    <mergeCell ref="AE197:AI197"/>
    <mergeCell ref="B44:F44"/>
    <mergeCell ref="AJ201:AN201"/>
    <mergeCell ref="H121:Q121"/>
    <mergeCell ref="H122:Q122"/>
    <mergeCell ref="H123:Q123"/>
    <mergeCell ref="AE123:AI123"/>
    <mergeCell ref="H127:Q127"/>
    <mergeCell ref="H128:Q128"/>
    <mergeCell ref="AJ124:AN124"/>
    <mergeCell ref="AJ128:AN128"/>
    <mergeCell ref="B117:F117"/>
    <mergeCell ref="B118:F118"/>
    <mergeCell ref="B119:F119"/>
    <mergeCell ref="AE121:AI121"/>
    <mergeCell ref="AE126:AI126"/>
    <mergeCell ref="H115:Q115"/>
    <mergeCell ref="B184:F184"/>
    <mergeCell ref="H174:Q174"/>
    <mergeCell ref="H175:Q175"/>
    <mergeCell ref="H139:Q139"/>
    <mergeCell ref="H140:Q140"/>
    <mergeCell ref="H141:Q141"/>
    <mergeCell ref="H142:Q142"/>
    <mergeCell ref="B153:F153"/>
    <mergeCell ref="B154:F154"/>
    <mergeCell ref="B159:F159"/>
    <mergeCell ref="B160:F160"/>
    <mergeCell ref="B161:F161"/>
    <mergeCell ref="H143:Q143"/>
    <mergeCell ref="H144:Q144"/>
    <mergeCell ref="H145:Q145"/>
    <mergeCell ref="H146:Q146"/>
    <mergeCell ref="B142:F142"/>
    <mergeCell ref="B143:F143"/>
    <mergeCell ref="B144:F144"/>
    <mergeCell ref="B145:F145"/>
    <mergeCell ref="B146:F146"/>
    <mergeCell ref="H147:Q147"/>
    <mergeCell ref="H148:Q148"/>
    <mergeCell ref="H149:Q149"/>
    <mergeCell ref="H153:Q153"/>
    <mergeCell ref="H154:Q154"/>
    <mergeCell ref="H159:Q159"/>
    <mergeCell ref="H160:Q160"/>
    <mergeCell ref="H161:Q161"/>
    <mergeCell ref="B155:F155"/>
    <mergeCell ref="B151:F151"/>
    <mergeCell ref="H151:Q151"/>
    <mergeCell ref="B152:F152"/>
    <mergeCell ref="B141:F141"/>
    <mergeCell ref="B147:F147"/>
    <mergeCell ref="B148:F148"/>
    <mergeCell ref="B149:F149"/>
    <mergeCell ref="H222:Q222"/>
    <mergeCell ref="H202:Q202"/>
    <mergeCell ref="H215:Q215"/>
    <mergeCell ref="H216:Q216"/>
    <mergeCell ref="H217:Q217"/>
    <mergeCell ref="AE205:AI205"/>
    <mergeCell ref="B219:F219"/>
    <mergeCell ref="H203:Q203"/>
    <mergeCell ref="H204:Q204"/>
    <mergeCell ref="H205:Q205"/>
    <mergeCell ref="H206:Q206"/>
    <mergeCell ref="H210:Q210"/>
    <mergeCell ref="H211:Q211"/>
    <mergeCell ref="AE204:AI204"/>
    <mergeCell ref="AE207:AI207"/>
    <mergeCell ref="B213:F213"/>
    <mergeCell ref="B210:F210"/>
    <mergeCell ref="AE222:AI222"/>
    <mergeCell ref="AE206:AI206"/>
    <mergeCell ref="R211:AD211"/>
    <mergeCell ref="R212:AD212"/>
    <mergeCell ref="R213:AD213"/>
    <mergeCell ref="R214:AD214"/>
    <mergeCell ref="R215:AD215"/>
    <mergeCell ref="R216:AD216"/>
    <mergeCell ref="R217:AD217"/>
    <mergeCell ref="R218:AD218"/>
    <mergeCell ref="R219:AD219"/>
    <mergeCell ref="R220:AD220"/>
    <mergeCell ref="R221:AD221"/>
    <mergeCell ref="B215:F215"/>
    <mergeCell ref="AJ194:AN194"/>
    <mergeCell ref="AE193:AI193"/>
    <mergeCell ref="AE191:AI191"/>
    <mergeCell ref="AJ213:AN213"/>
    <mergeCell ref="AJ210:AN210"/>
    <mergeCell ref="B230:F230"/>
    <mergeCell ref="H223:Q223"/>
    <mergeCell ref="H224:Q224"/>
    <mergeCell ref="H225:Q225"/>
    <mergeCell ref="H229:Q229"/>
    <mergeCell ref="H230:Q230"/>
    <mergeCell ref="AE211:AI211"/>
    <mergeCell ref="AE210:AI210"/>
    <mergeCell ref="H218:Q218"/>
    <mergeCell ref="H219:Q219"/>
    <mergeCell ref="H212:Q212"/>
    <mergeCell ref="H213:Q213"/>
    <mergeCell ref="H214:Q214"/>
    <mergeCell ref="AE214:AI214"/>
    <mergeCell ref="AE212:AI212"/>
    <mergeCell ref="B214:F214"/>
    <mergeCell ref="B221:F221"/>
    <mergeCell ref="B220:F220"/>
    <mergeCell ref="B216:F216"/>
    <mergeCell ref="B217:F217"/>
    <mergeCell ref="B218:F218"/>
    <mergeCell ref="AE223:AI223"/>
    <mergeCell ref="AE226:AI226"/>
    <mergeCell ref="AJ224:AN224"/>
    <mergeCell ref="AJ223:AN223"/>
    <mergeCell ref="AJ225:AN225"/>
    <mergeCell ref="AE224:AI224"/>
    <mergeCell ref="AJ242:AN242"/>
    <mergeCell ref="B241:F241"/>
    <mergeCell ref="B242:F242"/>
    <mergeCell ref="H239:Q239"/>
    <mergeCell ref="H240:Q240"/>
    <mergeCell ref="H241:Q241"/>
    <mergeCell ref="H242:Q242"/>
    <mergeCell ref="AJ230:AN230"/>
    <mergeCell ref="AJ222:AN222"/>
    <mergeCell ref="AE232:AI232"/>
    <mergeCell ref="AJ232:AN232"/>
    <mergeCell ref="B231:F231"/>
    <mergeCell ref="B232:F232"/>
    <mergeCell ref="AJ233:AN233"/>
    <mergeCell ref="H231:Q231"/>
    <mergeCell ref="H232:Q232"/>
    <mergeCell ref="AE233:AI233"/>
    <mergeCell ref="AE234:AI234"/>
    <mergeCell ref="AJ234:AN234"/>
    <mergeCell ref="B233:F233"/>
    <mergeCell ref="B234:F234"/>
    <mergeCell ref="AE235:AI235"/>
    <mergeCell ref="AJ235:AN235"/>
    <mergeCell ref="AE236:AI236"/>
    <mergeCell ref="AJ236:AN236"/>
    <mergeCell ref="B235:F235"/>
    <mergeCell ref="B236:F236"/>
    <mergeCell ref="H233:Q233"/>
    <mergeCell ref="H234:Q234"/>
    <mergeCell ref="H235:Q235"/>
    <mergeCell ref="H236:Q236"/>
    <mergeCell ref="B222:F222"/>
    <mergeCell ref="B254:F254"/>
    <mergeCell ref="B255:F255"/>
    <mergeCell ref="H252:Q252"/>
    <mergeCell ref="H253:Q253"/>
    <mergeCell ref="H254:Q254"/>
    <mergeCell ref="H255:Q255"/>
    <mergeCell ref="AJ252:AN252"/>
    <mergeCell ref="AE252:AI252"/>
    <mergeCell ref="B252:F252"/>
    <mergeCell ref="AE256:AI256"/>
    <mergeCell ref="AJ256:AN256"/>
    <mergeCell ref="AE257:AI257"/>
    <mergeCell ref="AJ257:AN257"/>
    <mergeCell ref="B256:F256"/>
    <mergeCell ref="B257:F257"/>
    <mergeCell ref="AE243:AI243"/>
    <mergeCell ref="AJ243:AN243"/>
    <mergeCell ref="AE244:AI244"/>
    <mergeCell ref="AJ244:AN244"/>
    <mergeCell ref="B243:F243"/>
    <mergeCell ref="B244:F244"/>
    <mergeCell ref="AJ245:AN245"/>
    <mergeCell ref="H243:Q243"/>
    <mergeCell ref="H244:Q244"/>
    <mergeCell ref="AE245:AI245"/>
    <mergeCell ref="AE248:AI248"/>
    <mergeCell ref="AJ248:AN248"/>
    <mergeCell ref="AE249:AI249"/>
    <mergeCell ref="AJ249:AN249"/>
    <mergeCell ref="B248:F248"/>
    <mergeCell ref="B249:F249"/>
    <mergeCell ref="H248:Q248"/>
    <mergeCell ref="AE258:AI258"/>
    <mergeCell ref="AJ258:AN258"/>
    <mergeCell ref="H256:Q256"/>
    <mergeCell ref="H257:Q257"/>
    <mergeCell ref="AE264:AI264"/>
    <mergeCell ref="AJ264:AN264"/>
    <mergeCell ref="AO264:AS264"/>
    <mergeCell ref="AE262:AI262"/>
    <mergeCell ref="AJ262:AN262"/>
    <mergeCell ref="AE263:AI263"/>
    <mergeCell ref="AJ263:AN263"/>
    <mergeCell ref="H262:Q262"/>
    <mergeCell ref="H263:Q263"/>
    <mergeCell ref="AO249:AS262"/>
    <mergeCell ref="AE259:AI259"/>
    <mergeCell ref="AJ259:AN259"/>
    <mergeCell ref="AE260:AI260"/>
    <mergeCell ref="AJ260:AN260"/>
    <mergeCell ref="AE261:AI261"/>
    <mergeCell ref="AJ261:AN261"/>
    <mergeCell ref="AE253:AI253"/>
    <mergeCell ref="AJ253:AN253"/>
    <mergeCell ref="AE250:AI250"/>
    <mergeCell ref="AJ250:AN250"/>
    <mergeCell ref="AE251:AI251"/>
    <mergeCell ref="AJ251:AN251"/>
    <mergeCell ref="Y264:AD264"/>
    <mergeCell ref="AO263:AS263"/>
    <mergeCell ref="AE254:AI254"/>
    <mergeCell ref="AJ254:AN254"/>
    <mergeCell ref="AE255:AI255"/>
    <mergeCell ref="AJ255:AN255"/>
    <mergeCell ref="B263:F263"/>
    <mergeCell ref="H50:Q50"/>
    <mergeCell ref="R50:AD50"/>
    <mergeCell ref="H54:Q54"/>
    <mergeCell ref="H55:Q55"/>
    <mergeCell ref="H56:Q56"/>
    <mergeCell ref="H57:Q57"/>
    <mergeCell ref="H58:Q58"/>
    <mergeCell ref="H59:Q59"/>
    <mergeCell ref="H60:Q60"/>
    <mergeCell ref="H61:Q61"/>
    <mergeCell ref="H62:Q62"/>
    <mergeCell ref="H63:Q63"/>
    <mergeCell ref="H92:Q92"/>
    <mergeCell ref="H64:Q64"/>
    <mergeCell ref="H65:Q65"/>
    <mergeCell ref="H94:Q94"/>
    <mergeCell ref="H97:Q97"/>
    <mergeCell ref="H98:Q98"/>
    <mergeCell ref="H99:Q99"/>
    <mergeCell ref="B258:F258"/>
    <mergeCell ref="B259:F259"/>
    <mergeCell ref="B260:F260"/>
    <mergeCell ref="B261:F261"/>
    <mergeCell ref="H117:Q117"/>
    <mergeCell ref="H118:Q118"/>
    <mergeCell ref="B262:F262"/>
    <mergeCell ref="H258:Q258"/>
    <mergeCell ref="H259:Q259"/>
    <mergeCell ref="H260:Q260"/>
    <mergeCell ref="H261:Q261"/>
    <mergeCell ref="B253:F253"/>
    <mergeCell ref="B45:F45"/>
    <mergeCell ref="H45:Q45"/>
    <mergeCell ref="AE45:AI45"/>
    <mergeCell ref="AJ45:AN45"/>
    <mergeCell ref="AO45:AS45"/>
    <mergeCell ref="B52:F52"/>
    <mergeCell ref="H52:Q52"/>
    <mergeCell ref="AE52:AI52"/>
    <mergeCell ref="AJ52:AN52"/>
    <mergeCell ref="B53:F53"/>
    <mergeCell ref="H53:Q53"/>
    <mergeCell ref="AE53:AI53"/>
    <mergeCell ref="AJ53:AN53"/>
    <mergeCell ref="B251:F251"/>
    <mergeCell ref="H250:Q250"/>
    <mergeCell ref="H251:Q251"/>
    <mergeCell ref="H187:Q187"/>
    <mergeCell ref="H191:Q191"/>
    <mergeCell ref="B187:F187"/>
    <mergeCell ref="B191:F191"/>
    <mergeCell ref="H220:Q220"/>
    <mergeCell ref="H221:Q221"/>
    <mergeCell ref="B223:F223"/>
    <mergeCell ref="B224:F224"/>
    <mergeCell ref="B225:F225"/>
    <mergeCell ref="B229:F229"/>
    <mergeCell ref="H177:Q177"/>
    <mergeCell ref="H178:Q178"/>
    <mergeCell ref="H180:Q180"/>
    <mergeCell ref="H181:Q181"/>
    <mergeCell ref="H182:Q182"/>
    <mergeCell ref="H199:Q199"/>
    <mergeCell ref="B250:F250"/>
    <mergeCell ref="AO245:AS245"/>
    <mergeCell ref="AO248:AS248"/>
    <mergeCell ref="AE237:AI237"/>
    <mergeCell ref="AJ237:AN237"/>
    <mergeCell ref="AE238:AI238"/>
    <mergeCell ref="AJ238:AN238"/>
    <mergeCell ref="AE239:AI239"/>
    <mergeCell ref="AJ239:AN239"/>
    <mergeCell ref="H237:Q237"/>
    <mergeCell ref="H238:Q238"/>
    <mergeCell ref="AE240:AI240"/>
    <mergeCell ref="AJ240:AN240"/>
    <mergeCell ref="B239:F239"/>
    <mergeCell ref="B240:F240"/>
    <mergeCell ref="AE241:AI241"/>
    <mergeCell ref="H200:Q200"/>
    <mergeCell ref="H201:Q201"/>
    <mergeCell ref="H192:Q192"/>
    <mergeCell ref="H193:Q193"/>
    <mergeCell ref="H194:Q194"/>
    <mergeCell ref="H195:Q195"/>
    <mergeCell ref="H196:Q196"/>
    <mergeCell ref="H197:Q197"/>
    <mergeCell ref="H198:Q198"/>
    <mergeCell ref="H183:Q183"/>
    <mergeCell ref="H249:Q249"/>
    <mergeCell ref="B237:F237"/>
    <mergeCell ref="B238:F238"/>
    <mergeCell ref="AJ241:AN241"/>
    <mergeCell ref="AE242:AI242"/>
    <mergeCell ref="B51:F51"/>
    <mergeCell ref="H51:Q51"/>
    <mergeCell ref="H104:Q104"/>
    <mergeCell ref="H105:Q105"/>
    <mergeCell ref="H106:Q106"/>
    <mergeCell ref="H107:Q107"/>
    <mergeCell ref="H108:Q108"/>
    <mergeCell ref="AO52:AS91"/>
    <mergeCell ref="AO97:AS110"/>
    <mergeCell ref="AE51:AI51"/>
    <mergeCell ref="AJ51:AN51"/>
    <mergeCell ref="AO51:AS51"/>
    <mergeCell ref="AO93:AS93"/>
    <mergeCell ref="AJ111:AN111"/>
    <mergeCell ref="AJ98:AN98"/>
    <mergeCell ref="AJ102:AN102"/>
    <mergeCell ref="AJ103:AN103"/>
    <mergeCell ref="AJ99:AN99"/>
    <mergeCell ref="R69:AD69"/>
    <mergeCell ref="H69:Q69"/>
    <mergeCell ref="B69:F69"/>
    <mergeCell ref="AJ68:AN68"/>
    <mergeCell ref="AE68:AI68"/>
    <mergeCell ref="R68:AD68"/>
    <mergeCell ref="H68:Q68"/>
    <mergeCell ref="B68:F68"/>
    <mergeCell ref="AJ67:AN67"/>
    <mergeCell ref="AE67:AI67"/>
    <mergeCell ref="R67:AD67"/>
    <mergeCell ref="H67:Q67"/>
    <mergeCell ref="AP12:AQ17"/>
    <mergeCell ref="AR12:AS17"/>
    <mergeCell ref="AP2:AQ11"/>
    <mergeCell ref="AR2:AS11"/>
    <mergeCell ref="H44:Q44"/>
    <mergeCell ref="AE44:AI44"/>
    <mergeCell ref="AJ44:AN44"/>
    <mergeCell ref="AO44:AS44"/>
    <mergeCell ref="AO39:AS39"/>
    <mergeCell ref="H27:Q27"/>
    <mergeCell ref="AE27:AI27"/>
    <mergeCell ref="AJ27:AN27"/>
    <mergeCell ref="AO27:AS27"/>
    <mergeCell ref="AO32:AS32"/>
    <mergeCell ref="AO33:AS33"/>
    <mergeCell ref="AO34:AS34"/>
    <mergeCell ref="AO29:AS29"/>
    <mergeCell ref="AO30:AS30"/>
    <mergeCell ref="AO31:AS31"/>
    <mergeCell ref="G2:AH4"/>
    <mergeCell ref="AI2:AN4"/>
    <mergeCell ref="AO40:AS40"/>
    <mergeCell ref="AE28:AI28"/>
    <mergeCell ref="AJ28:AN28"/>
    <mergeCell ref="AO22:AS22"/>
    <mergeCell ref="AO24:AS24"/>
    <mergeCell ref="AO42:AS42"/>
    <mergeCell ref="R40:AD40"/>
    <mergeCell ref="H39:Q39"/>
    <mergeCell ref="AE39:AI39"/>
    <mergeCell ref="AJ39:AN39"/>
    <mergeCell ref="AE36:AI36"/>
  </mergeCells>
  <phoneticPr fontId="0" type="noConversion"/>
  <pageMargins left="0.59055118110236227" right="0.19685039370078741" top="0.19685039370078741" bottom="0.19685039370078741" header="0" footer="0"/>
  <pageSetup paperSize="9" scale="68" fitToHeight="3" orientation="portrait" horizontalDpi="300" verticalDpi="300" r:id="rId1"/>
  <headerFooter alignWithMargins="0"/>
  <rowBreaks count="1" manualBreakCount="1">
    <brk id="114" max="16383" man="1"/>
  </rowBreaks>
  <ignoredErrors>
    <ignoredError sqref="G40:G44 G55:G63 G52:G54 G249:G262 G230:G243 G211:G224 G192:G205 G173:G186 G154:G167 G135:G148 G116:G129 G97:G110 G75:G91 G70:G74 G64:G69" unlockedFormula="1"/>
  </ignoredErrors>
  <drawing r:id="rId2"/>
</worksheet>
</file>

<file path=xl/worksheets/sheet4.xml><?xml version="1.0" encoding="utf-8"?>
<worksheet xmlns="http://schemas.openxmlformats.org/spreadsheetml/2006/main" xmlns:r="http://schemas.openxmlformats.org/officeDocument/2006/relationships">
  <dimension ref="A1:AO102"/>
  <sheetViews>
    <sheetView workbookViewId="0">
      <selection activeCell="G9" sqref="G9:T9"/>
    </sheetView>
  </sheetViews>
  <sheetFormatPr baseColWidth="10" defaultRowHeight="18"/>
  <cols>
    <col min="1" max="1" width="0.54296875" customWidth="1"/>
    <col min="2" max="2" width="1.453125" customWidth="1"/>
    <col min="3" max="4" width="2.7265625" customWidth="1"/>
    <col min="5" max="5" width="2.7265625" style="21" customWidth="1"/>
    <col min="6" max="16" width="2.7265625" customWidth="1"/>
    <col min="17" max="17" width="2.7265625" style="23" customWidth="1"/>
    <col min="18" max="20" width="2.7265625" customWidth="1"/>
    <col min="21" max="21" width="0.81640625" customWidth="1"/>
    <col min="22" max="39" width="2.7265625" customWidth="1"/>
    <col min="40" max="40" width="1.453125" customWidth="1"/>
  </cols>
  <sheetData>
    <row r="1" spans="1:41" ht="5.15" customHeight="1"/>
    <row r="2" spans="1:41" ht="15" customHeight="1">
      <c r="G2" s="716" t="s">
        <v>51</v>
      </c>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8"/>
    </row>
    <row r="3" spans="1:41" ht="15" customHeight="1">
      <c r="G3" s="719"/>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1"/>
    </row>
    <row r="4" spans="1:41" ht="15" customHeight="1">
      <c r="G4" s="722"/>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4"/>
    </row>
    <row r="5" spans="1:41" ht="25" customHeight="1">
      <c r="G5" s="728" t="str">
        <f>IF('CONTROL Fact.'!G7:AD7="","",'CONTROL Fact.'!G7:AD7)</f>
        <v/>
      </c>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30"/>
    </row>
    <row r="6" spans="1:41" ht="3" customHeight="1">
      <c r="G6" s="60"/>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2"/>
    </row>
    <row r="7" spans="1:41" ht="5.15" customHeight="1"/>
    <row r="8" spans="1:41" ht="5.15" customHeight="1">
      <c r="B8" s="24"/>
      <c r="C8" s="25"/>
      <c r="D8" s="25"/>
      <c r="E8" s="26"/>
      <c r="F8" s="25"/>
      <c r="G8" s="25"/>
      <c r="H8" s="25"/>
      <c r="I8" s="25"/>
      <c r="J8" s="25"/>
      <c r="K8" s="25"/>
      <c r="L8" s="25"/>
      <c r="M8" s="25"/>
      <c r="N8" s="25"/>
      <c r="O8" s="25"/>
      <c r="P8" s="25"/>
      <c r="Q8" s="27"/>
      <c r="R8" s="25"/>
      <c r="S8" s="25"/>
      <c r="T8" s="25"/>
      <c r="U8" s="25"/>
      <c r="V8" s="25"/>
      <c r="W8" s="25"/>
      <c r="X8" s="25"/>
      <c r="Y8" s="25"/>
      <c r="Z8" s="25"/>
      <c r="AA8" s="25"/>
      <c r="AB8" s="25"/>
      <c r="AC8" s="25"/>
      <c r="AD8" s="25"/>
      <c r="AE8" s="25"/>
      <c r="AF8" s="25"/>
      <c r="AG8" s="25"/>
      <c r="AH8" s="25"/>
      <c r="AI8" s="25"/>
      <c r="AJ8" s="25"/>
      <c r="AK8" s="25"/>
      <c r="AL8" s="25"/>
      <c r="AM8" s="25"/>
      <c r="AN8" s="28"/>
    </row>
    <row r="9" spans="1:41" ht="19" customHeight="1">
      <c r="B9" s="29"/>
      <c r="C9" s="725" t="s">
        <v>17</v>
      </c>
      <c r="D9" s="726"/>
      <c r="E9" s="726"/>
      <c r="F9" s="727"/>
      <c r="G9" s="731"/>
      <c r="H9" s="732"/>
      <c r="I9" s="732"/>
      <c r="J9" s="732"/>
      <c r="K9" s="732"/>
      <c r="L9" s="732"/>
      <c r="M9" s="732"/>
      <c r="N9" s="732"/>
      <c r="O9" s="732"/>
      <c r="P9" s="732"/>
      <c r="Q9" s="732"/>
      <c r="R9" s="732"/>
      <c r="S9" s="732"/>
      <c r="T9" s="732"/>
      <c r="U9" s="124"/>
      <c r="V9" s="725" t="s">
        <v>16</v>
      </c>
      <c r="W9" s="726"/>
      <c r="X9" s="726"/>
      <c r="Y9" s="727"/>
      <c r="Z9" s="731"/>
      <c r="AA9" s="732"/>
      <c r="AB9" s="732"/>
      <c r="AC9" s="732"/>
      <c r="AD9" s="732"/>
      <c r="AE9" s="732"/>
      <c r="AF9" s="732"/>
      <c r="AG9" s="732"/>
      <c r="AH9" s="732"/>
      <c r="AI9" s="732"/>
      <c r="AJ9" s="732"/>
      <c r="AK9" s="732"/>
      <c r="AL9" s="732"/>
      <c r="AM9" s="733"/>
      <c r="AN9" s="30"/>
    </row>
    <row r="10" spans="1:41" ht="5.15" customHeight="1">
      <c r="B10" s="29"/>
      <c r="C10" s="105"/>
      <c r="D10" s="105"/>
      <c r="E10" s="105"/>
      <c r="F10" s="105"/>
      <c r="G10" s="105"/>
      <c r="H10" s="105"/>
      <c r="I10" s="105"/>
      <c r="J10" s="105"/>
      <c r="K10" s="105"/>
      <c r="L10" s="105"/>
      <c r="M10" s="105"/>
      <c r="N10" s="105"/>
      <c r="O10" s="105"/>
      <c r="P10" s="105"/>
      <c r="Q10" s="105"/>
      <c r="R10" s="105"/>
      <c r="S10" s="105"/>
      <c r="T10" s="105"/>
      <c r="U10" s="105"/>
      <c r="V10" s="105"/>
      <c r="W10" s="105"/>
      <c r="X10" s="105"/>
      <c r="Y10" s="106"/>
      <c r="Z10" s="106"/>
      <c r="AA10" s="106"/>
      <c r="AB10" s="106"/>
      <c r="AC10" s="106"/>
      <c r="AD10" s="106"/>
      <c r="AE10" s="106"/>
      <c r="AF10" s="106"/>
      <c r="AG10" s="106"/>
      <c r="AH10" s="106"/>
      <c r="AI10" s="106"/>
      <c r="AJ10" s="106"/>
      <c r="AK10" s="106"/>
      <c r="AL10" s="106"/>
      <c r="AM10" s="106"/>
      <c r="AN10" s="30"/>
      <c r="AO10" s="20"/>
    </row>
    <row r="11" spans="1:41" ht="18" customHeight="1">
      <c r="B11" s="29"/>
      <c r="C11" s="746" t="s">
        <v>22</v>
      </c>
      <c r="D11" s="747"/>
      <c r="E11" s="747"/>
      <c r="F11" s="748"/>
      <c r="G11" s="752" t="str">
        <f>IF('CONTROL Fact.'!G9="","",'CONTROL Fact.'!G9)</f>
        <v/>
      </c>
      <c r="H11" s="753"/>
      <c r="I11" s="753"/>
      <c r="J11" s="753"/>
      <c r="K11" s="753"/>
      <c r="L11" s="753"/>
      <c r="M11" s="753"/>
      <c r="N11" s="753"/>
      <c r="O11" s="753"/>
      <c r="P11" s="753"/>
      <c r="Q11" s="753"/>
      <c r="R11" s="753"/>
      <c r="S11" s="753"/>
      <c r="T11" s="754"/>
      <c r="U11" s="125"/>
      <c r="V11" s="746" t="s">
        <v>18</v>
      </c>
      <c r="W11" s="747"/>
      <c r="X11" s="748"/>
      <c r="Y11" s="734" t="s">
        <v>55</v>
      </c>
      <c r="Z11" s="735"/>
      <c r="AA11" s="735"/>
      <c r="AB11" s="735"/>
      <c r="AC11" s="735"/>
      <c r="AD11" s="735"/>
      <c r="AE11" s="736"/>
      <c r="AF11" s="746" t="s">
        <v>19</v>
      </c>
      <c r="AG11" s="747"/>
      <c r="AH11" s="748"/>
      <c r="AI11" s="758">
        <v>0.52083333333333337</v>
      </c>
      <c r="AJ11" s="759"/>
      <c r="AK11" s="759"/>
      <c r="AL11" s="759"/>
      <c r="AM11" s="760"/>
      <c r="AN11" s="30"/>
    </row>
    <row r="12" spans="1:41" ht="18" customHeight="1">
      <c r="B12" s="29"/>
      <c r="C12" s="749"/>
      <c r="D12" s="750"/>
      <c r="E12" s="750"/>
      <c r="F12" s="751"/>
      <c r="G12" s="755"/>
      <c r="H12" s="756"/>
      <c r="I12" s="756"/>
      <c r="J12" s="756"/>
      <c r="K12" s="756"/>
      <c r="L12" s="756"/>
      <c r="M12" s="756"/>
      <c r="N12" s="756"/>
      <c r="O12" s="756"/>
      <c r="P12" s="756"/>
      <c r="Q12" s="756"/>
      <c r="R12" s="756"/>
      <c r="S12" s="756"/>
      <c r="T12" s="757"/>
      <c r="U12" s="125"/>
      <c r="V12" s="749"/>
      <c r="W12" s="750"/>
      <c r="X12" s="751"/>
      <c r="Y12" s="734">
        <v>42183</v>
      </c>
      <c r="Z12" s="735"/>
      <c r="AA12" s="735"/>
      <c r="AB12" s="735"/>
      <c r="AC12" s="735"/>
      <c r="AD12" s="735"/>
      <c r="AE12" s="736"/>
      <c r="AF12" s="749"/>
      <c r="AG12" s="750"/>
      <c r="AH12" s="751"/>
      <c r="AI12" s="761"/>
      <c r="AJ12" s="762"/>
      <c r="AK12" s="762"/>
      <c r="AL12" s="762"/>
      <c r="AM12" s="763"/>
      <c r="AN12" s="30"/>
    </row>
    <row r="13" spans="1:41" ht="5.15" customHeight="1">
      <c r="A13" s="20"/>
      <c r="B13" s="29"/>
      <c r="C13" s="106"/>
      <c r="D13" s="106"/>
      <c r="E13" s="126"/>
      <c r="F13" s="106"/>
      <c r="G13" s="106"/>
      <c r="H13" s="106"/>
      <c r="I13" s="106"/>
      <c r="J13" s="106"/>
      <c r="K13" s="106"/>
      <c r="L13" s="106"/>
      <c r="M13" s="106"/>
      <c r="N13" s="106"/>
      <c r="O13" s="106"/>
      <c r="P13" s="106"/>
      <c r="Q13" s="127"/>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30"/>
    </row>
    <row r="14" spans="1:41" ht="18" customHeight="1">
      <c r="B14" s="29"/>
      <c r="C14" s="776" t="s">
        <v>92</v>
      </c>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8"/>
      <c r="AH14" s="106"/>
      <c r="AI14" s="764" t="s">
        <v>52</v>
      </c>
      <c r="AJ14" s="765"/>
      <c r="AK14" s="765"/>
      <c r="AL14" s="765"/>
      <c r="AM14" s="766"/>
      <c r="AN14" s="30"/>
    </row>
    <row r="15" spans="1:41" ht="12" customHeight="1">
      <c r="B15" s="29"/>
      <c r="C15" s="779"/>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1"/>
      <c r="AH15" s="106"/>
      <c r="AI15" s="767">
        <v>25</v>
      </c>
      <c r="AJ15" s="768"/>
      <c r="AK15" s="768"/>
      <c r="AL15" s="768"/>
      <c r="AM15" s="769"/>
      <c r="AN15" s="30"/>
    </row>
    <row r="16" spans="1:41" ht="12" customHeight="1">
      <c r="B16" s="29"/>
      <c r="C16" s="779"/>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1"/>
      <c r="AH16" s="106"/>
      <c r="AI16" s="767"/>
      <c r="AJ16" s="768"/>
      <c r="AK16" s="768"/>
      <c r="AL16" s="768"/>
      <c r="AM16" s="769"/>
      <c r="AN16" s="30"/>
    </row>
    <row r="17" spans="1:40" ht="18" customHeight="1">
      <c r="B17" s="29"/>
      <c r="C17" s="782" t="s">
        <v>90</v>
      </c>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4"/>
      <c r="AH17" s="106"/>
      <c r="AI17" s="770" t="s">
        <v>54</v>
      </c>
      <c r="AJ17" s="771"/>
      <c r="AK17" s="771"/>
      <c r="AL17" s="771"/>
      <c r="AM17" s="772"/>
      <c r="AN17" s="30"/>
    </row>
    <row r="18" spans="1:40" ht="12" customHeight="1">
      <c r="B18" s="29"/>
      <c r="C18" s="737" t="s">
        <v>89</v>
      </c>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9"/>
      <c r="AH18" s="106"/>
      <c r="AI18" s="773" t="s">
        <v>127</v>
      </c>
      <c r="AJ18" s="774"/>
      <c r="AK18" s="774"/>
      <c r="AL18" s="774"/>
      <c r="AM18" s="775"/>
      <c r="AN18" s="30"/>
    </row>
    <row r="19" spans="1:40" ht="12" customHeight="1">
      <c r="B19" s="29"/>
      <c r="C19" s="740"/>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2"/>
      <c r="AH19" s="106"/>
      <c r="AI19" s="773"/>
      <c r="AJ19" s="774"/>
      <c r="AK19" s="774"/>
      <c r="AL19" s="774"/>
      <c r="AM19" s="775"/>
      <c r="AN19" s="30"/>
    </row>
    <row r="20" spans="1:40" ht="5.15" customHeight="1">
      <c r="A20" s="20"/>
      <c r="B20" s="31"/>
      <c r="C20" s="32"/>
      <c r="D20" s="32"/>
      <c r="E20" s="33"/>
      <c r="F20" s="32"/>
      <c r="G20" s="32"/>
      <c r="H20" s="32"/>
      <c r="I20" s="32"/>
      <c r="J20" s="32"/>
      <c r="K20" s="32"/>
      <c r="L20" s="32"/>
      <c r="M20" s="32"/>
      <c r="N20" s="32"/>
      <c r="O20" s="32"/>
      <c r="P20" s="32"/>
      <c r="Q20" s="34"/>
      <c r="R20" s="32"/>
      <c r="S20" s="32"/>
      <c r="T20" s="32"/>
      <c r="U20" s="32"/>
      <c r="V20" s="32"/>
      <c r="W20" s="32"/>
      <c r="X20" s="32"/>
      <c r="Y20" s="32"/>
      <c r="Z20" s="32"/>
      <c r="AA20" s="32"/>
      <c r="AB20" s="32"/>
      <c r="AC20" s="32"/>
      <c r="AD20" s="32"/>
      <c r="AE20" s="32"/>
      <c r="AF20" s="32"/>
      <c r="AG20" s="32"/>
      <c r="AH20" s="32"/>
      <c r="AI20" s="32"/>
      <c r="AJ20" s="32"/>
      <c r="AK20" s="32"/>
      <c r="AL20" s="32"/>
      <c r="AM20" s="32"/>
      <c r="AN20" s="35"/>
    </row>
    <row r="21" spans="1:40" ht="5.15" customHeight="1"/>
    <row r="22" spans="1:40" s="37" customFormat="1" ht="20.149999999999999" customHeight="1">
      <c r="B22" s="743" t="s">
        <v>2</v>
      </c>
      <c r="C22" s="744"/>
      <c r="D22" s="745"/>
      <c r="E22" s="682" t="s">
        <v>97</v>
      </c>
      <c r="F22" s="683"/>
      <c r="G22" s="683"/>
      <c r="H22" s="683"/>
      <c r="I22" s="683"/>
      <c r="J22" s="683"/>
      <c r="K22" s="683"/>
      <c r="L22" s="683"/>
      <c r="M22" s="683"/>
      <c r="N22" s="683"/>
      <c r="O22" s="683"/>
      <c r="P22" s="683"/>
      <c r="Q22" s="684"/>
      <c r="R22" s="685" t="s">
        <v>21</v>
      </c>
      <c r="S22" s="683"/>
      <c r="T22" s="683"/>
      <c r="U22" s="686"/>
      <c r="V22" s="744" t="s">
        <v>2</v>
      </c>
      <c r="W22" s="745"/>
      <c r="X22" s="682" t="s">
        <v>97</v>
      </c>
      <c r="Y22" s="683"/>
      <c r="Z22" s="683"/>
      <c r="AA22" s="683"/>
      <c r="AB22" s="683"/>
      <c r="AC22" s="683"/>
      <c r="AD22" s="683"/>
      <c r="AE22" s="683"/>
      <c r="AF22" s="683"/>
      <c r="AG22" s="683"/>
      <c r="AH22" s="683"/>
      <c r="AI22" s="683"/>
      <c r="AJ22" s="684"/>
      <c r="AK22" s="685" t="s">
        <v>21</v>
      </c>
      <c r="AL22" s="683"/>
      <c r="AM22" s="683"/>
      <c r="AN22" s="686"/>
    </row>
    <row r="23" spans="1:40" s="37" customFormat="1" ht="4" customHeight="1">
      <c r="B23" s="710"/>
      <c r="C23" s="710"/>
      <c r="D23" s="710"/>
      <c r="E23" s="711"/>
      <c r="F23" s="712"/>
      <c r="G23" s="712"/>
      <c r="H23" s="712"/>
      <c r="I23" s="712"/>
      <c r="J23" s="712"/>
      <c r="K23" s="712"/>
      <c r="L23" s="712"/>
      <c r="M23" s="712"/>
      <c r="N23" s="712"/>
      <c r="O23" s="712"/>
      <c r="P23" s="712"/>
      <c r="Q23" s="712"/>
      <c r="R23" s="712"/>
      <c r="S23" s="712"/>
      <c r="T23" s="712"/>
      <c r="U23" s="713"/>
      <c r="V23" s="714"/>
      <c r="W23" s="715"/>
      <c r="X23" s="711"/>
      <c r="Y23" s="712"/>
      <c r="Z23" s="712"/>
      <c r="AA23" s="712"/>
      <c r="AB23" s="712"/>
      <c r="AC23" s="712"/>
      <c r="AD23" s="712"/>
      <c r="AE23" s="712"/>
      <c r="AF23" s="712"/>
      <c r="AG23" s="712"/>
      <c r="AH23" s="712"/>
      <c r="AI23" s="712"/>
      <c r="AJ23" s="712"/>
      <c r="AK23" s="712"/>
      <c r="AL23" s="712"/>
      <c r="AM23" s="712"/>
      <c r="AN23" s="713"/>
    </row>
    <row r="24" spans="1:40" s="37" customFormat="1" ht="18" customHeight="1">
      <c r="B24" s="700"/>
      <c r="C24" s="700"/>
      <c r="D24" s="700"/>
      <c r="E24" s="785" t="s">
        <v>95</v>
      </c>
      <c r="F24" s="786"/>
      <c r="G24" s="786"/>
      <c r="H24" s="786"/>
      <c r="I24" s="786"/>
      <c r="J24" s="786"/>
      <c r="K24" s="787" t="s">
        <v>96</v>
      </c>
      <c r="L24" s="787"/>
      <c r="M24" s="787"/>
      <c r="N24" s="787"/>
      <c r="O24" s="787"/>
      <c r="P24" s="787"/>
      <c r="Q24" s="787"/>
      <c r="R24" s="787"/>
      <c r="S24" s="787"/>
      <c r="T24" s="787"/>
      <c r="U24" s="788"/>
      <c r="V24" s="701">
        <v>30</v>
      </c>
      <c r="W24" s="702"/>
      <c r="X24" s="678"/>
      <c r="Y24" s="679"/>
      <c r="Z24" s="679"/>
      <c r="AA24" s="679"/>
      <c r="AB24" s="679"/>
      <c r="AC24" s="679"/>
      <c r="AD24" s="679"/>
      <c r="AE24" s="679"/>
      <c r="AF24" s="679"/>
      <c r="AG24" s="679"/>
      <c r="AH24" s="679"/>
      <c r="AI24" s="679"/>
      <c r="AJ24" s="679"/>
      <c r="AK24" s="680"/>
      <c r="AL24" s="680"/>
      <c r="AM24" s="680"/>
      <c r="AN24" s="681"/>
    </row>
    <row r="25" spans="1:40" s="37" customFormat="1" ht="18" customHeight="1">
      <c r="B25" s="697">
        <v>1</v>
      </c>
      <c r="C25" s="697"/>
      <c r="D25" s="697"/>
      <c r="E25" s="693" t="s">
        <v>93</v>
      </c>
      <c r="F25" s="694"/>
      <c r="G25" s="694"/>
      <c r="H25" s="694"/>
      <c r="I25" s="694"/>
      <c r="J25" s="694"/>
      <c r="K25" s="694"/>
      <c r="L25" s="694"/>
      <c r="M25" s="694"/>
      <c r="N25" s="694"/>
      <c r="O25" s="694"/>
      <c r="P25" s="694"/>
      <c r="Q25" s="694"/>
      <c r="R25" s="695"/>
      <c r="S25" s="695"/>
      <c r="T25" s="695"/>
      <c r="U25" s="696"/>
      <c r="V25" s="703">
        <v>31</v>
      </c>
      <c r="W25" s="699"/>
      <c r="X25" s="678"/>
      <c r="Y25" s="679"/>
      <c r="Z25" s="679"/>
      <c r="AA25" s="679"/>
      <c r="AB25" s="679"/>
      <c r="AC25" s="679"/>
      <c r="AD25" s="679"/>
      <c r="AE25" s="679"/>
      <c r="AF25" s="679"/>
      <c r="AG25" s="679"/>
      <c r="AH25" s="679"/>
      <c r="AI25" s="679"/>
      <c r="AJ25" s="679"/>
      <c r="AK25" s="680"/>
      <c r="AL25" s="680"/>
      <c r="AM25" s="680"/>
      <c r="AN25" s="681"/>
    </row>
    <row r="26" spans="1:40" s="37" customFormat="1" ht="18" customHeight="1">
      <c r="B26" s="697">
        <v>2</v>
      </c>
      <c r="C26" s="697"/>
      <c r="D26" s="697"/>
      <c r="E26" s="693" t="s">
        <v>93</v>
      </c>
      <c r="F26" s="694"/>
      <c r="G26" s="694"/>
      <c r="H26" s="694"/>
      <c r="I26" s="694"/>
      <c r="J26" s="694"/>
      <c r="K26" s="694"/>
      <c r="L26" s="694"/>
      <c r="M26" s="694"/>
      <c r="N26" s="694"/>
      <c r="O26" s="694"/>
      <c r="P26" s="694"/>
      <c r="Q26" s="694"/>
      <c r="R26" s="695"/>
      <c r="S26" s="695"/>
      <c r="T26" s="695"/>
      <c r="U26" s="696"/>
      <c r="V26" s="698">
        <v>32</v>
      </c>
      <c r="W26" s="699"/>
      <c r="X26" s="678"/>
      <c r="Y26" s="679"/>
      <c r="Z26" s="679"/>
      <c r="AA26" s="679"/>
      <c r="AB26" s="679"/>
      <c r="AC26" s="679"/>
      <c r="AD26" s="679"/>
      <c r="AE26" s="679"/>
      <c r="AF26" s="679"/>
      <c r="AG26" s="679"/>
      <c r="AH26" s="679"/>
      <c r="AI26" s="679"/>
      <c r="AJ26" s="679"/>
      <c r="AK26" s="680"/>
      <c r="AL26" s="680"/>
      <c r="AM26" s="680"/>
      <c r="AN26" s="681"/>
    </row>
    <row r="27" spans="1:40" s="37" customFormat="1" ht="18" customHeight="1">
      <c r="B27" s="697">
        <v>3</v>
      </c>
      <c r="C27" s="697"/>
      <c r="D27" s="697"/>
      <c r="E27" s="693" t="s">
        <v>93</v>
      </c>
      <c r="F27" s="694"/>
      <c r="G27" s="694"/>
      <c r="H27" s="694"/>
      <c r="I27" s="694"/>
      <c r="J27" s="694"/>
      <c r="K27" s="694"/>
      <c r="L27" s="694"/>
      <c r="M27" s="694"/>
      <c r="N27" s="694"/>
      <c r="O27" s="694"/>
      <c r="P27" s="694"/>
      <c r="Q27" s="694"/>
      <c r="R27" s="695"/>
      <c r="S27" s="695"/>
      <c r="T27" s="695"/>
      <c r="U27" s="696"/>
      <c r="V27" s="698">
        <v>33</v>
      </c>
      <c r="W27" s="699"/>
      <c r="X27" s="678"/>
      <c r="Y27" s="679"/>
      <c r="Z27" s="679"/>
      <c r="AA27" s="679"/>
      <c r="AB27" s="679"/>
      <c r="AC27" s="679"/>
      <c r="AD27" s="679"/>
      <c r="AE27" s="679"/>
      <c r="AF27" s="679"/>
      <c r="AG27" s="679"/>
      <c r="AH27" s="679"/>
      <c r="AI27" s="679"/>
      <c r="AJ27" s="679"/>
      <c r="AK27" s="680"/>
      <c r="AL27" s="680"/>
      <c r="AM27" s="680"/>
      <c r="AN27" s="681"/>
    </row>
    <row r="28" spans="1:40" s="37" customFormat="1" ht="18" customHeight="1">
      <c r="B28" s="697">
        <v>4</v>
      </c>
      <c r="C28" s="697"/>
      <c r="D28" s="697"/>
      <c r="E28" s="693" t="s">
        <v>93</v>
      </c>
      <c r="F28" s="694"/>
      <c r="G28" s="694"/>
      <c r="H28" s="694"/>
      <c r="I28" s="694"/>
      <c r="J28" s="694"/>
      <c r="K28" s="694"/>
      <c r="L28" s="694"/>
      <c r="M28" s="694"/>
      <c r="N28" s="694"/>
      <c r="O28" s="694"/>
      <c r="P28" s="694"/>
      <c r="Q28" s="694"/>
      <c r="R28" s="695"/>
      <c r="S28" s="695"/>
      <c r="T28" s="695"/>
      <c r="U28" s="696"/>
      <c r="V28" s="698">
        <v>34</v>
      </c>
      <c r="W28" s="699"/>
      <c r="X28" s="678"/>
      <c r="Y28" s="679"/>
      <c r="Z28" s="679"/>
      <c r="AA28" s="679"/>
      <c r="AB28" s="679"/>
      <c r="AC28" s="679"/>
      <c r="AD28" s="679"/>
      <c r="AE28" s="679"/>
      <c r="AF28" s="679"/>
      <c r="AG28" s="679"/>
      <c r="AH28" s="679"/>
      <c r="AI28" s="679"/>
      <c r="AJ28" s="679"/>
      <c r="AK28" s="680"/>
      <c r="AL28" s="680"/>
      <c r="AM28" s="680"/>
      <c r="AN28" s="681"/>
    </row>
    <row r="29" spans="1:40" s="37" customFormat="1" ht="18" customHeight="1">
      <c r="B29" s="697">
        <v>5</v>
      </c>
      <c r="C29" s="697"/>
      <c r="D29" s="697"/>
      <c r="E29" s="693" t="s">
        <v>93</v>
      </c>
      <c r="F29" s="694"/>
      <c r="G29" s="694"/>
      <c r="H29" s="694"/>
      <c r="I29" s="694"/>
      <c r="J29" s="694"/>
      <c r="K29" s="694"/>
      <c r="L29" s="694"/>
      <c r="M29" s="694"/>
      <c r="N29" s="694"/>
      <c r="O29" s="694"/>
      <c r="P29" s="694"/>
      <c r="Q29" s="694"/>
      <c r="R29" s="695"/>
      <c r="S29" s="695"/>
      <c r="T29" s="695"/>
      <c r="U29" s="696"/>
      <c r="V29" s="701">
        <v>35</v>
      </c>
      <c r="W29" s="702"/>
      <c r="X29" s="678"/>
      <c r="Y29" s="679"/>
      <c r="Z29" s="679"/>
      <c r="AA29" s="679"/>
      <c r="AB29" s="679"/>
      <c r="AC29" s="679"/>
      <c r="AD29" s="679"/>
      <c r="AE29" s="679"/>
      <c r="AF29" s="679"/>
      <c r="AG29" s="679"/>
      <c r="AH29" s="679"/>
      <c r="AI29" s="679"/>
      <c r="AJ29" s="679"/>
      <c r="AK29" s="680"/>
      <c r="AL29" s="680"/>
      <c r="AM29" s="680"/>
      <c r="AN29" s="681"/>
    </row>
    <row r="30" spans="1:40" s="37" customFormat="1" ht="18" customHeight="1">
      <c r="B30" s="697">
        <v>6</v>
      </c>
      <c r="C30" s="697"/>
      <c r="D30" s="697"/>
      <c r="E30" s="693" t="s">
        <v>93</v>
      </c>
      <c r="F30" s="694"/>
      <c r="G30" s="694"/>
      <c r="H30" s="694"/>
      <c r="I30" s="694"/>
      <c r="J30" s="694"/>
      <c r="K30" s="694"/>
      <c r="L30" s="694"/>
      <c r="M30" s="694"/>
      <c r="N30" s="694"/>
      <c r="O30" s="694"/>
      <c r="P30" s="694"/>
      <c r="Q30" s="694"/>
      <c r="R30" s="695"/>
      <c r="S30" s="695"/>
      <c r="T30" s="695"/>
      <c r="U30" s="696"/>
      <c r="V30" s="703">
        <v>36</v>
      </c>
      <c r="W30" s="699"/>
      <c r="X30" s="678"/>
      <c r="Y30" s="679"/>
      <c r="Z30" s="679"/>
      <c r="AA30" s="679"/>
      <c r="AB30" s="679"/>
      <c r="AC30" s="679"/>
      <c r="AD30" s="679"/>
      <c r="AE30" s="679"/>
      <c r="AF30" s="679"/>
      <c r="AG30" s="679"/>
      <c r="AH30" s="679"/>
      <c r="AI30" s="679"/>
      <c r="AJ30" s="679"/>
      <c r="AK30" s="680"/>
      <c r="AL30" s="680"/>
      <c r="AM30" s="680"/>
      <c r="AN30" s="681"/>
    </row>
    <row r="31" spans="1:40" s="37" customFormat="1" ht="18" customHeight="1">
      <c r="B31" s="697">
        <v>7</v>
      </c>
      <c r="C31" s="697"/>
      <c r="D31" s="697"/>
      <c r="E31" s="693"/>
      <c r="F31" s="694"/>
      <c r="G31" s="694"/>
      <c r="H31" s="694"/>
      <c r="I31" s="694"/>
      <c r="J31" s="694"/>
      <c r="K31" s="694"/>
      <c r="L31" s="694"/>
      <c r="M31" s="694"/>
      <c r="N31" s="694"/>
      <c r="O31" s="694"/>
      <c r="P31" s="694"/>
      <c r="Q31" s="694"/>
      <c r="R31" s="695"/>
      <c r="S31" s="695"/>
      <c r="T31" s="695"/>
      <c r="U31" s="696"/>
      <c r="V31" s="698">
        <v>37</v>
      </c>
      <c r="W31" s="699"/>
      <c r="X31" s="678"/>
      <c r="Y31" s="679"/>
      <c r="Z31" s="679"/>
      <c r="AA31" s="679"/>
      <c r="AB31" s="679"/>
      <c r="AC31" s="679"/>
      <c r="AD31" s="679"/>
      <c r="AE31" s="679"/>
      <c r="AF31" s="679"/>
      <c r="AG31" s="679"/>
      <c r="AH31" s="679"/>
      <c r="AI31" s="679"/>
      <c r="AJ31" s="679"/>
      <c r="AK31" s="680"/>
      <c r="AL31" s="680"/>
      <c r="AM31" s="680"/>
      <c r="AN31" s="681"/>
    </row>
    <row r="32" spans="1:40" s="37" customFormat="1" ht="18" customHeight="1">
      <c r="B32" s="697">
        <v>8</v>
      </c>
      <c r="C32" s="697"/>
      <c r="D32" s="697"/>
      <c r="E32" s="693"/>
      <c r="F32" s="694"/>
      <c r="G32" s="694"/>
      <c r="H32" s="694"/>
      <c r="I32" s="694"/>
      <c r="J32" s="694"/>
      <c r="K32" s="694"/>
      <c r="L32" s="694"/>
      <c r="M32" s="694"/>
      <c r="N32" s="694"/>
      <c r="O32" s="694"/>
      <c r="P32" s="694"/>
      <c r="Q32" s="694"/>
      <c r="R32" s="695"/>
      <c r="S32" s="695"/>
      <c r="T32" s="695"/>
      <c r="U32" s="696"/>
      <c r="V32" s="698">
        <v>38</v>
      </c>
      <c r="W32" s="699"/>
      <c r="X32" s="678"/>
      <c r="Y32" s="679"/>
      <c r="Z32" s="679"/>
      <c r="AA32" s="679"/>
      <c r="AB32" s="679"/>
      <c r="AC32" s="679"/>
      <c r="AD32" s="679"/>
      <c r="AE32" s="679"/>
      <c r="AF32" s="679"/>
      <c r="AG32" s="679"/>
      <c r="AH32" s="679"/>
      <c r="AI32" s="679"/>
      <c r="AJ32" s="679"/>
      <c r="AK32" s="680"/>
      <c r="AL32" s="680"/>
      <c r="AM32" s="680"/>
      <c r="AN32" s="681"/>
    </row>
    <row r="33" spans="2:40" s="37" customFormat="1" ht="18" customHeight="1">
      <c r="B33" s="697">
        <v>9</v>
      </c>
      <c r="C33" s="697"/>
      <c r="D33" s="697"/>
      <c r="E33" s="693"/>
      <c r="F33" s="694"/>
      <c r="G33" s="694"/>
      <c r="H33" s="694"/>
      <c r="I33" s="694"/>
      <c r="J33" s="694"/>
      <c r="K33" s="694"/>
      <c r="L33" s="694"/>
      <c r="M33" s="694"/>
      <c r="N33" s="694"/>
      <c r="O33" s="694"/>
      <c r="P33" s="694"/>
      <c r="Q33" s="694"/>
      <c r="R33" s="695"/>
      <c r="S33" s="695"/>
      <c r="T33" s="695"/>
      <c r="U33" s="696"/>
      <c r="V33" s="698">
        <v>39</v>
      </c>
      <c r="W33" s="699"/>
      <c r="X33" s="678"/>
      <c r="Y33" s="679"/>
      <c r="Z33" s="679"/>
      <c r="AA33" s="679"/>
      <c r="AB33" s="679"/>
      <c r="AC33" s="679"/>
      <c r="AD33" s="679"/>
      <c r="AE33" s="679"/>
      <c r="AF33" s="679"/>
      <c r="AG33" s="679"/>
      <c r="AH33" s="679"/>
      <c r="AI33" s="679"/>
      <c r="AJ33" s="679"/>
      <c r="AK33" s="680"/>
      <c r="AL33" s="680"/>
      <c r="AM33" s="680"/>
      <c r="AN33" s="681"/>
    </row>
    <row r="34" spans="2:40" s="37" customFormat="1" ht="18" customHeight="1">
      <c r="B34" s="697">
        <v>10</v>
      </c>
      <c r="C34" s="697"/>
      <c r="D34" s="697"/>
      <c r="E34" s="693"/>
      <c r="F34" s="694"/>
      <c r="G34" s="694"/>
      <c r="H34" s="694"/>
      <c r="I34" s="694"/>
      <c r="J34" s="694"/>
      <c r="K34" s="694"/>
      <c r="L34" s="694"/>
      <c r="M34" s="694"/>
      <c r="N34" s="694"/>
      <c r="O34" s="694"/>
      <c r="P34" s="694"/>
      <c r="Q34" s="694"/>
      <c r="R34" s="695"/>
      <c r="S34" s="695"/>
      <c r="T34" s="695"/>
      <c r="U34" s="696"/>
      <c r="V34" s="698">
        <v>40</v>
      </c>
      <c r="W34" s="699"/>
      <c r="X34" s="678"/>
      <c r="Y34" s="679"/>
      <c r="Z34" s="679"/>
      <c r="AA34" s="679"/>
      <c r="AB34" s="679"/>
      <c r="AC34" s="679"/>
      <c r="AD34" s="679"/>
      <c r="AE34" s="679"/>
      <c r="AF34" s="679"/>
      <c r="AG34" s="679"/>
      <c r="AH34" s="679"/>
      <c r="AI34" s="679"/>
      <c r="AJ34" s="679"/>
      <c r="AK34" s="680"/>
      <c r="AL34" s="680"/>
      <c r="AM34" s="680"/>
      <c r="AN34" s="681"/>
    </row>
    <row r="35" spans="2:40" s="37" customFormat="1" ht="18" customHeight="1">
      <c r="B35" s="697">
        <v>11</v>
      </c>
      <c r="C35" s="697"/>
      <c r="D35" s="697"/>
      <c r="E35" s="693"/>
      <c r="F35" s="694"/>
      <c r="G35" s="694"/>
      <c r="H35" s="694"/>
      <c r="I35" s="694"/>
      <c r="J35" s="694"/>
      <c r="K35" s="694"/>
      <c r="L35" s="694"/>
      <c r="M35" s="694"/>
      <c r="N35" s="694"/>
      <c r="O35" s="694"/>
      <c r="P35" s="694"/>
      <c r="Q35" s="694"/>
      <c r="R35" s="695"/>
      <c r="S35" s="695"/>
      <c r="T35" s="695"/>
      <c r="U35" s="696"/>
      <c r="V35" s="698">
        <v>41</v>
      </c>
      <c r="W35" s="699"/>
      <c r="X35" s="678"/>
      <c r="Y35" s="679"/>
      <c r="Z35" s="679"/>
      <c r="AA35" s="679"/>
      <c r="AB35" s="679"/>
      <c r="AC35" s="679"/>
      <c r="AD35" s="679"/>
      <c r="AE35" s="679"/>
      <c r="AF35" s="679"/>
      <c r="AG35" s="679"/>
      <c r="AH35" s="679"/>
      <c r="AI35" s="679"/>
      <c r="AJ35" s="679"/>
      <c r="AK35" s="680"/>
      <c r="AL35" s="680"/>
      <c r="AM35" s="680"/>
      <c r="AN35" s="681"/>
    </row>
    <row r="36" spans="2:40" s="37" customFormat="1" ht="18" customHeight="1">
      <c r="B36" s="697">
        <v>12</v>
      </c>
      <c r="C36" s="697"/>
      <c r="D36" s="697"/>
      <c r="E36" s="693"/>
      <c r="F36" s="694"/>
      <c r="G36" s="694"/>
      <c r="H36" s="694"/>
      <c r="I36" s="694"/>
      <c r="J36" s="694"/>
      <c r="K36" s="694"/>
      <c r="L36" s="694"/>
      <c r="M36" s="694"/>
      <c r="N36" s="694"/>
      <c r="O36" s="694"/>
      <c r="P36" s="694"/>
      <c r="Q36" s="694"/>
      <c r="R36" s="695"/>
      <c r="S36" s="695"/>
      <c r="T36" s="695"/>
      <c r="U36" s="696"/>
      <c r="V36" s="698">
        <v>42</v>
      </c>
      <c r="W36" s="699"/>
      <c r="X36" s="678"/>
      <c r="Y36" s="679"/>
      <c r="Z36" s="679"/>
      <c r="AA36" s="679"/>
      <c r="AB36" s="679"/>
      <c r="AC36" s="679"/>
      <c r="AD36" s="679"/>
      <c r="AE36" s="679"/>
      <c r="AF36" s="679"/>
      <c r="AG36" s="679"/>
      <c r="AH36" s="679"/>
      <c r="AI36" s="679"/>
      <c r="AJ36" s="679"/>
      <c r="AK36" s="680"/>
      <c r="AL36" s="680"/>
      <c r="AM36" s="680"/>
      <c r="AN36" s="681"/>
    </row>
    <row r="37" spans="2:40" s="37" customFormat="1" ht="18" customHeight="1">
      <c r="B37" s="697">
        <v>13</v>
      </c>
      <c r="C37" s="697"/>
      <c r="D37" s="697"/>
      <c r="E37" s="693"/>
      <c r="F37" s="694"/>
      <c r="G37" s="694"/>
      <c r="H37" s="694"/>
      <c r="I37" s="694"/>
      <c r="J37" s="694"/>
      <c r="K37" s="694"/>
      <c r="L37" s="694"/>
      <c r="M37" s="694"/>
      <c r="N37" s="694"/>
      <c r="O37" s="694"/>
      <c r="P37" s="694"/>
      <c r="Q37" s="694"/>
      <c r="R37" s="695"/>
      <c r="S37" s="695"/>
      <c r="T37" s="695"/>
      <c r="U37" s="696"/>
      <c r="V37" s="698">
        <v>43</v>
      </c>
      <c r="W37" s="699"/>
      <c r="X37" s="678"/>
      <c r="Y37" s="679"/>
      <c r="Z37" s="679"/>
      <c r="AA37" s="679"/>
      <c r="AB37" s="679"/>
      <c r="AC37" s="679"/>
      <c r="AD37" s="679"/>
      <c r="AE37" s="679"/>
      <c r="AF37" s="679"/>
      <c r="AG37" s="679"/>
      <c r="AH37" s="679"/>
      <c r="AI37" s="679"/>
      <c r="AJ37" s="679"/>
      <c r="AK37" s="680"/>
      <c r="AL37" s="680"/>
      <c r="AM37" s="680"/>
      <c r="AN37" s="681"/>
    </row>
    <row r="38" spans="2:40" s="37" customFormat="1" ht="18" customHeight="1">
      <c r="B38" s="697">
        <v>14</v>
      </c>
      <c r="C38" s="697"/>
      <c r="D38" s="697"/>
      <c r="E38" s="693"/>
      <c r="F38" s="694"/>
      <c r="G38" s="694"/>
      <c r="H38" s="694"/>
      <c r="I38" s="694"/>
      <c r="J38" s="694"/>
      <c r="K38" s="694"/>
      <c r="L38" s="694"/>
      <c r="M38" s="694"/>
      <c r="N38" s="694"/>
      <c r="O38" s="694"/>
      <c r="P38" s="694"/>
      <c r="Q38" s="694"/>
      <c r="R38" s="695"/>
      <c r="S38" s="695"/>
      <c r="T38" s="695"/>
      <c r="U38" s="696"/>
      <c r="V38" s="698">
        <v>44</v>
      </c>
      <c r="W38" s="699"/>
      <c r="X38" s="678"/>
      <c r="Y38" s="679"/>
      <c r="Z38" s="679"/>
      <c r="AA38" s="679"/>
      <c r="AB38" s="679"/>
      <c r="AC38" s="679"/>
      <c r="AD38" s="679"/>
      <c r="AE38" s="679"/>
      <c r="AF38" s="679"/>
      <c r="AG38" s="679"/>
      <c r="AH38" s="679"/>
      <c r="AI38" s="679"/>
      <c r="AJ38" s="679"/>
      <c r="AK38" s="680"/>
      <c r="AL38" s="680"/>
      <c r="AM38" s="680"/>
      <c r="AN38" s="681"/>
    </row>
    <row r="39" spans="2:40" s="37" customFormat="1" ht="18" customHeight="1">
      <c r="B39" s="697">
        <v>15</v>
      </c>
      <c r="C39" s="697"/>
      <c r="D39" s="697"/>
      <c r="E39" s="693"/>
      <c r="F39" s="694"/>
      <c r="G39" s="694"/>
      <c r="H39" s="694"/>
      <c r="I39" s="694"/>
      <c r="J39" s="694"/>
      <c r="K39" s="694"/>
      <c r="L39" s="694"/>
      <c r="M39" s="694"/>
      <c r="N39" s="694"/>
      <c r="O39" s="694"/>
      <c r="P39" s="694"/>
      <c r="Q39" s="694"/>
      <c r="R39" s="695"/>
      <c r="S39" s="695"/>
      <c r="T39" s="695"/>
      <c r="U39" s="696"/>
      <c r="V39" s="698">
        <v>45</v>
      </c>
      <c r="W39" s="699"/>
      <c r="X39" s="678"/>
      <c r="Y39" s="679"/>
      <c r="Z39" s="679"/>
      <c r="AA39" s="679"/>
      <c r="AB39" s="679"/>
      <c r="AC39" s="679"/>
      <c r="AD39" s="679"/>
      <c r="AE39" s="679"/>
      <c r="AF39" s="679"/>
      <c r="AG39" s="679"/>
      <c r="AH39" s="679"/>
      <c r="AI39" s="679"/>
      <c r="AJ39" s="679"/>
      <c r="AK39" s="680"/>
      <c r="AL39" s="680"/>
      <c r="AM39" s="680"/>
      <c r="AN39" s="681"/>
    </row>
    <row r="40" spans="2:40" s="37" customFormat="1" ht="18" customHeight="1">
      <c r="B40" s="697">
        <v>16</v>
      </c>
      <c r="C40" s="697"/>
      <c r="D40" s="697"/>
      <c r="E40" s="693"/>
      <c r="F40" s="694"/>
      <c r="G40" s="694"/>
      <c r="H40" s="694"/>
      <c r="I40" s="694"/>
      <c r="J40" s="694"/>
      <c r="K40" s="694"/>
      <c r="L40" s="694"/>
      <c r="M40" s="694"/>
      <c r="N40" s="694"/>
      <c r="O40" s="694"/>
      <c r="P40" s="694"/>
      <c r="Q40" s="694"/>
      <c r="R40" s="695"/>
      <c r="S40" s="695"/>
      <c r="T40" s="695"/>
      <c r="U40" s="696"/>
      <c r="V40" s="698">
        <v>46</v>
      </c>
      <c r="W40" s="699"/>
      <c r="X40" s="678"/>
      <c r="Y40" s="679"/>
      <c r="Z40" s="679"/>
      <c r="AA40" s="679"/>
      <c r="AB40" s="679"/>
      <c r="AC40" s="679"/>
      <c r="AD40" s="679"/>
      <c r="AE40" s="679"/>
      <c r="AF40" s="679"/>
      <c r="AG40" s="679"/>
      <c r="AH40" s="679"/>
      <c r="AI40" s="679"/>
      <c r="AJ40" s="679"/>
      <c r="AK40" s="680"/>
      <c r="AL40" s="680"/>
      <c r="AM40" s="680"/>
      <c r="AN40" s="681"/>
    </row>
    <row r="41" spans="2:40" s="37" customFormat="1" ht="18" customHeight="1">
      <c r="B41" s="697">
        <v>17</v>
      </c>
      <c r="C41" s="697"/>
      <c r="D41" s="697"/>
      <c r="E41" s="693"/>
      <c r="F41" s="694"/>
      <c r="G41" s="694"/>
      <c r="H41" s="694"/>
      <c r="I41" s="694"/>
      <c r="J41" s="694"/>
      <c r="K41" s="694"/>
      <c r="L41" s="694"/>
      <c r="M41" s="694"/>
      <c r="N41" s="694"/>
      <c r="O41" s="694"/>
      <c r="P41" s="694"/>
      <c r="Q41" s="694"/>
      <c r="R41" s="695"/>
      <c r="S41" s="695"/>
      <c r="T41" s="695"/>
      <c r="U41" s="696"/>
      <c r="V41" s="698">
        <v>47</v>
      </c>
      <c r="W41" s="699"/>
      <c r="X41" s="678"/>
      <c r="Y41" s="679"/>
      <c r="Z41" s="679"/>
      <c r="AA41" s="679"/>
      <c r="AB41" s="679"/>
      <c r="AC41" s="679"/>
      <c r="AD41" s="679"/>
      <c r="AE41" s="679"/>
      <c r="AF41" s="679"/>
      <c r="AG41" s="679"/>
      <c r="AH41" s="679"/>
      <c r="AI41" s="679"/>
      <c r="AJ41" s="679"/>
      <c r="AK41" s="680"/>
      <c r="AL41" s="680"/>
      <c r="AM41" s="680"/>
      <c r="AN41" s="681"/>
    </row>
    <row r="42" spans="2:40" s="37" customFormat="1" ht="18" customHeight="1">
      <c r="B42" s="697">
        <v>18</v>
      </c>
      <c r="C42" s="697"/>
      <c r="D42" s="697"/>
      <c r="E42" s="693"/>
      <c r="F42" s="694"/>
      <c r="G42" s="694"/>
      <c r="H42" s="694"/>
      <c r="I42" s="694"/>
      <c r="J42" s="694"/>
      <c r="K42" s="694"/>
      <c r="L42" s="694"/>
      <c r="M42" s="694"/>
      <c r="N42" s="694"/>
      <c r="O42" s="694"/>
      <c r="P42" s="694"/>
      <c r="Q42" s="694"/>
      <c r="R42" s="695"/>
      <c r="S42" s="695"/>
      <c r="T42" s="695"/>
      <c r="U42" s="696"/>
      <c r="V42" s="698">
        <v>48</v>
      </c>
      <c r="W42" s="699"/>
      <c r="X42" s="678"/>
      <c r="Y42" s="679"/>
      <c r="Z42" s="679"/>
      <c r="AA42" s="679"/>
      <c r="AB42" s="679"/>
      <c r="AC42" s="679"/>
      <c r="AD42" s="679"/>
      <c r="AE42" s="679"/>
      <c r="AF42" s="679"/>
      <c r="AG42" s="679"/>
      <c r="AH42" s="679"/>
      <c r="AI42" s="679"/>
      <c r="AJ42" s="679"/>
      <c r="AK42" s="680"/>
      <c r="AL42" s="680"/>
      <c r="AM42" s="680"/>
      <c r="AN42" s="681"/>
    </row>
    <row r="43" spans="2:40" s="37" customFormat="1" ht="18" customHeight="1">
      <c r="B43" s="697">
        <v>19</v>
      </c>
      <c r="C43" s="697"/>
      <c r="D43" s="697"/>
      <c r="E43" s="693"/>
      <c r="F43" s="694"/>
      <c r="G43" s="694"/>
      <c r="H43" s="694"/>
      <c r="I43" s="694"/>
      <c r="J43" s="694"/>
      <c r="K43" s="694"/>
      <c r="L43" s="694"/>
      <c r="M43" s="694"/>
      <c r="N43" s="694"/>
      <c r="O43" s="694"/>
      <c r="P43" s="694"/>
      <c r="Q43" s="694"/>
      <c r="R43" s="695"/>
      <c r="S43" s="695"/>
      <c r="T43" s="695"/>
      <c r="U43" s="696"/>
      <c r="V43" s="698">
        <v>49</v>
      </c>
      <c r="W43" s="699"/>
      <c r="X43" s="678"/>
      <c r="Y43" s="679"/>
      <c r="Z43" s="679"/>
      <c r="AA43" s="679"/>
      <c r="AB43" s="679"/>
      <c r="AC43" s="679"/>
      <c r="AD43" s="679"/>
      <c r="AE43" s="679"/>
      <c r="AF43" s="679"/>
      <c r="AG43" s="679"/>
      <c r="AH43" s="679"/>
      <c r="AI43" s="679"/>
      <c r="AJ43" s="679"/>
      <c r="AK43" s="680"/>
      <c r="AL43" s="680"/>
      <c r="AM43" s="680"/>
      <c r="AN43" s="681"/>
    </row>
    <row r="44" spans="2:40" s="37" customFormat="1" ht="18" customHeight="1">
      <c r="B44" s="697">
        <v>20</v>
      </c>
      <c r="C44" s="697"/>
      <c r="D44" s="697"/>
      <c r="E44" s="693"/>
      <c r="F44" s="694"/>
      <c r="G44" s="694"/>
      <c r="H44" s="694"/>
      <c r="I44" s="694"/>
      <c r="J44" s="694"/>
      <c r="K44" s="694"/>
      <c r="L44" s="694"/>
      <c r="M44" s="694"/>
      <c r="N44" s="694"/>
      <c r="O44" s="694"/>
      <c r="P44" s="694"/>
      <c r="Q44" s="694"/>
      <c r="R44" s="695"/>
      <c r="S44" s="695"/>
      <c r="T44" s="695"/>
      <c r="U44" s="696"/>
      <c r="V44" s="698">
        <v>50</v>
      </c>
      <c r="W44" s="699"/>
      <c r="X44" s="678"/>
      <c r="Y44" s="679"/>
      <c r="Z44" s="679"/>
      <c r="AA44" s="679"/>
      <c r="AB44" s="679"/>
      <c r="AC44" s="679"/>
      <c r="AD44" s="679"/>
      <c r="AE44" s="679"/>
      <c r="AF44" s="679"/>
      <c r="AG44" s="679"/>
      <c r="AH44" s="679"/>
      <c r="AI44" s="679"/>
      <c r="AJ44" s="679"/>
      <c r="AK44" s="680"/>
      <c r="AL44" s="680"/>
      <c r="AM44" s="680"/>
      <c r="AN44" s="681"/>
    </row>
    <row r="45" spans="2:40" s="37" customFormat="1" ht="18" customHeight="1">
      <c r="B45" s="697">
        <v>21</v>
      </c>
      <c r="C45" s="697"/>
      <c r="D45" s="697"/>
      <c r="E45" s="693"/>
      <c r="F45" s="694"/>
      <c r="G45" s="694"/>
      <c r="H45" s="694"/>
      <c r="I45" s="694"/>
      <c r="J45" s="694"/>
      <c r="K45" s="694"/>
      <c r="L45" s="694"/>
      <c r="M45" s="694"/>
      <c r="N45" s="694"/>
      <c r="O45" s="694"/>
      <c r="P45" s="694"/>
      <c r="Q45" s="694"/>
      <c r="R45" s="695"/>
      <c r="S45" s="695"/>
      <c r="T45" s="695"/>
      <c r="U45" s="696"/>
      <c r="V45" s="698">
        <v>51</v>
      </c>
      <c r="W45" s="699"/>
      <c r="X45" s="678"/>
      <c r="Y45" s="679"/>
      <c r="Z45" s="679"/>
      <c r="AA45" s="679"/>
      <c r="AB45" s="679"/>
      <c r="AC45" s="679"/>
      <c r="AD45" s="679"/>
      <c r="AE45" s="679"/>
      <c r="AF45" s="679"/>
      <c r="AG45" s="679"/>
      <c r="AH45" s="679"/>
      <c r="AI45" s="679"/>
      <c r="AJ45" s="679"/>
      <c r="AK45" s="680"/>
      <c r="AL45" s="680"/>
      <c r="AM45" s="680"/>
      <c r="AN45" s="681"/>
    </row>
    <row r="46" spans="2:40" s="37" customFormat="1" ht="18" customHeight="1">
      <c r="B46" s="697">
        <v>22</v>
      </c>
      <c r="C46" s="697"/>
      <c r="D46" s="697"/>
      <c r="E46" s="693"/>
      <c r="F46" s="694"/>
      <c r="G46" s="694"/>
      <c r="H46" s="694"/>
      <c r="I46" s="694"/>
      <c r="J46" s="694"/>
      <c r="K46" s="694"/>
      <c r="L46" s="694"/>
      <c r="M46" s="694"/>
      <c r="N46" s="694"/>
      <c r="O46" s="694"/>
      <c r="P46" s="694"/>
      <c r="Q46" s="694"/>
      <c r="R46" s="695"/>
      <c r="S46" s="695"/>
      <c r="T46" s="695"/>
      <c r="U46" s="696"/>
      <c r="V46" s="698">
        <v>52</v>
      </c>
      <c r="W46" s="699"/>
      <c r="X46" s="678"/>
      <c r="Y46" s="679"/>
      <c r="Z46" s="679"/>
      <c r="AA46" s="679"/>
      <c r="AB46" s="679"/>
      <c r="AC46" s="679"/>
      <c r="AD46" s="679"/>
      <c r="AE46" s="679"/>
      <c r="AF46" s="679"/>
      <c r="AG46" s="679"/>
      <c r="AH46" s="679"/>
      <c r="AI46" s="679"/>
      <c r="AJ46" s="679"/>
      <c r="AK46" s="680"/>
      <c r="AL46" s="680"/>
      <c r="AM46" s="680"/>
      <c r="AN46" s="681"/>
    </row>
    <row r="47" spans="2:40" s="37" customFormat="1" ht="18" customHeight="1">
      <c r="B47" s="697">
        <v>23</v>
      </c>
      <c r="C47" s="697"/>
      <c r="D47" s="697"/>
      <c r="E47" s="693"/>
      <c r="F47" s="694"/>
      <c r="G47" s="694"/>
      <c r="H47" s="694"/>
      <c r="I47" s="694"/>
      <c r="J47" s="694"/>
      <c r="K47" s="694"/>
      <c r="L47" s="694"/>
      <c r="M47" s="694"/>
      <c r="N47" s="694"/>
      <c r="O47" s="694"/>
      <c r="P47" s="694"/>
      <c r="Q47" s="694"/>
      <c r="R47" s="695"/>
      <c r="S47" s="695"/>
      <c r="T47" s="695"/>
      <c r="U47" s="696"/>
      <c r="V47" s="698">
        <v>53</v>
      </c>
      <c r="W47" s="699"/>
      <c r="X47" s="678"/>
      <c r="Y47" s="679"/>
      <c r="Z47" s="679"/>
      <c r="AA47" s="679"/>
      <c r="AB47" s="679"/>
      <c r="AC47" s="679"/>
      <c r="AD47" s="679"/>
      <c r="AE47" s="679"/>
      <c r="AF47" s="679"/>
      <c r="AG47" s="679"/>
      <c r="AH47" s="679"/>
      <c r="AI47" s="679"/>
      <c r="AJ47" s="679"/>
      <c r="AK47" s="680"/>
      <c r="AL47" s="680"/>
      <c r="AM47" s="680"/>
      <c r="AN47" s="681"/>
    </row>
    <row r="48" spans="2:40" s="37" customFormat="1" ht="18" customHeight="1">
      <c r="B48" s="697">
        <v>24</v>
      </c>
      <c r="C48" s="697"/>
      <c r="D48" s="697"/>
      <c r="E48" s="693"/>
      <c r="F48" s="694"/>
      <c r="G48" s="694"/>
      <c r="H48" s="694"/>
      <c r="I48" s="694"/>
      <c r="J48" s="694"/>
      <c r="K48" s="694"/>
      <c r="L48" s="694"/>
      <c r="M48" s="694"/>
      <c r="N48" s="694"/>
      <c r="O48" s="694"/>
      <c r="P48" s="694"/>
      <c r="Q48" s="694"/>
      <c r="R48" s="695"/>
      <c r="S48" s="695"/>
      <c r="T48" s="695"/>
      <c r="U48" s="696"/>
      <c r="V48" s="698">
        <v>54</v>
      </c>
      <c r="W48" s="699"/>
      <c r="X48" s="678"/>
      <c r="Y48" s="679"/>
      <c r="Z48" s="679"/>
      <c r="AA48" s="679"/>
      <c r="AB48" s="679"/>
      <c r="AC48" s="679"/>
      <c r="AD48" s="679"/>
      <c r="AE48" s="679"/>
      <c r="AF48" s="679"/>
      <c r="AG48" s="679"/>
      <c r="AH48" s="679"/>
      <c r="AI48" s="679"/>
      <c r="AJ48" s="679"/>
      <c r="AK48" s="680"/>
      <c r="AL48" s="680"/>
      <c r="AM48" s="680"/>
      <c r="AN48" s="681"/>
    </row>
    <row r="49" spans="2:40" s="37" customFormat="1" ht="18" customHeight="1">
      <c r="B49" s="697">
        <v>25</v>
      </c>
      <c r="C49" s="697"/>
      <c r="D49" s="697"/>
      <c r="E49" s="693"/>
      <c r="F49" s="694"/>
      <c r="G49" s="694"/>
      <c r="H49" s="694"/>
      <c r="I49" s="694"/>
      <c r="J49" s="694"/>
      <c r="K49" s="694"/>
      <c r="L49" s="694"/>
      <c r="M49" s="694"/>
      <c r="N49" s="694"/>
      <c r="O49" s="694"/>
      <c r="P49" s="694"/>
      <c r="Q49" s="694"/>
      <c r="R49" s="695"/>
      <c r="S49" s="695"/>
      <c r="T49" s="695"/>
      <c r="U49" s="696"/>
      <c r="V49" s="698">
        <v>55</v>
      </c>
      <c r="W49" s="699"/>
      <c r="X49" s="678"/>
      <c r="Y49" s="679"/>
      <c r="Z49" s="679"/>
      <c r="AA49" s="679"/>
      <c r="AB49" s="679"/>
      <c r="AC49" s="679"/>
      <c r="AD49" s="679"/>
      <c r="AE49" s="679"/>
      <c r="AF49" s="679"/>
      <c r="AG49" s="679"/>
      <c r="AH49" s="679"/>
      <c r="AI49" s="679"/>
      <c r="AJ49" s="679"/>
      <c r="AK49" s="680"/>
      <c r="AL49" s="680"/>
      <c r="AM49" s="680"/>
      <c r="AN49" s="681"/>
    </row>
    <row r="50" spans="2:40" s="37" customFormat="1" ht="18" customHeight="1">
      <c r="B50" s="697">
        <v>26</v>
      </c>
      <c r="C50" s="697"/>
      <c r="D50" s="697"/>
      <c r="E50" s="687" t="s">
        <v>91</v>
      </c>
      <c r="F50" s="688"/>
      <c r="G50" s="688"/>
      <c r="H50" s="688"/>
      <c r="I50" s="688"/>
      <c r="J50" s="688"/>
      <c r="K50" s="688"/>
      <c r="L50" s="688"/>
      <c r="M50" s="688"/>
      <c r="N50" s="688"/>
      <c r="O50" s="688"/>
      <c r="P50" s="688"/>
      <c r="Q50" s="688"/>
      <c r="R50" s="688"/>
      <c r="S50" s="688"/>
      <c r="T50" s="688"/>
      <c r="U50" s="689"/>
      <c r="V50" s="698">
        <v>56</v>
      </c>
      <c r="W50" s="699"/>
      <c r="X50" s="678"/>
      <c r="Y50" s="679"/>
      <c r="Z50" s="679"/>
      <c r="AA50" s="679"/>
      <c r="AB50" s="679"/>
      <c r="AC50" s="679"/>
      <c r="AD50" s="679"/>
      <c r="AE50" s="679"/>
      <c r="AF50" s="679"/>
      <c r="AG50" s="679"/>
      <c r="AH50" s="679"/>
      <c r="AI50" s="679"/>
      <c r="AJ50" s="679"/>
      <c r="AK50" s="680"/>
      <c r="AL50" s="680"/>
      <c r="AM50" s="680"/>
      <c r="AN50" s="681"/>
    </row>
    <row r="51" spans="2:40" ht="18" customHeight="1">
      <c r="B51" s="697">
        <v>27</v>
      </c>
      <c r="C51" s="697"/>
      <c r="D51" s="697"/>
      <c r="E51" s="690"/>
      <c r="F51" s="691"/>
      <c r="G51" s="691"/>
      <c r="H51" s="691"/>
      <c r="I51" s="691"/>
      <c r="J51" s="691"/>
      <c r="K51" s="691"/>
      <c r="L51" s="691"/>
      <c r="M51" s="691"/>
      <c r="N51" s="691"/>
      <c r="O51" s="691"/>
      <c r="P51" s="691"/>
      <c r="Q51" s="691"/>
      <c r="R51" s="691"/>
      <c r="S51" s="691"/>
      <c r="T51" s="691"/>
      <c r="U51" s="692"/>
      <c r="V51" s="698">
        <v>57</v>
      </c>
      <c r="W51" s="699"/>
      <c r="X51" s="678"/>
      <c r="Y51" s="679"/>
      <c r="Z51" s="679"/>
      <c r="AA51" s="679"/>
      <c r="AB51" s="679"/>
      <c r="AC51" s="679"/>
      <c r="AD51" s="679"/>
      <c r="AE51" s="679"/>
      <c r="AF51" s="679"/>
      <c r="AG51" s="679"/>
      <c r="AH51" s="679"/>
      <c r="AI51" s="679"/>
      <c r="AJ51" s="679"/>
      <c r="AK51" s="680"/>
      <c r="AL51" s="680"/>
      <c r="AM51" s="680"/>
      <c r="AN51" s="681"/>
    </row>
    <row r="52" spans="2:40" ht="15.5">
      <c r="B52" s="697">
        <v>28</v>
      </c>
      <c r="C52" s="697"/>
      <c r="D52" s="697"/>
      <c r="E52" s="690"/>
      <c r="F52" s="691"/>
      <c r="G52" s="691"/>
      <c r="H52" s="691"/>
      <c r="I52" s="691"/>
      <c r="J52" s="691"/>
      <c r="K52" s="691"/>
      <c r="L52" s="691"/>
      <c r="M52" s="691"/>
      <c r="N52" s="691"/>
      <c r="O52" s="691"/>
      <c r="P52" s="691"/>
      <c r="Q52" s="691"/>
      <c r="R52" s="691"/>
      <c r="S52" s="691"/>
      <c r="T52" s="691"/>
      <c r="U52" s="692"/>
      <c r="V52" s="698">
        <v>58</v>
      </c>
      <c r="W52" s="699"/>
      <c r="X52" s="678"/>
      <c r="Y52" s="679"/>
      <c r="Z52" s="679"/>
      <c r="AA52" s="679"/>
      <c r="AB52" s="679"/>
      <c r="AC52" s="679"/>
      <c r="AD52" s="679"/>
      <c r="AE52" s="679"/>
      <c r="AF52" s="679"/>
      <c r="AG52" s="679"/>
      <c r="AH52" s="679"/>
      <c r="AI52" s="679"/>
      <c r="AJ52" s="679"/>
      <c r="AK52" s="680"/>
      <c r="AL52" s="680"/>
      <c r="AM52" s="680"/>
      <c r="AN52" s="681"/>
    </row>
    <row r="53" spans="2:40" ht="15.5">
      <c r="B53" s="697">
        <v>29</v>
      </c>
      <c r="C53" s="697"/>
      <c r="D53" s="697"/>
      <c r="E53" s="678"/>
      <c r="F53" s="679"/>
      <c r="G53" s="679"/>
      <c r="H53" s="679"/>
      <c r="I53" s="679"/>
      <c r="J53" s="679"/>
      <c r="K53" s="679"/>
      <c r="L53" s="679"/>
      <c r="M53" s="679"/>
      <c r="N53" s="679"/>
      <c r="O53" s="679"/>
      <c r="P53" s="679"/>
      <c r="Q53" s="679"/>
      <c r="R53" s="680"/>
      <c r="S53" s="680"/>
      <c r="T53" s="680"/>
      <c r="U53" s="681"/>
      <c r="V53" s="698">
        <v>59</v>
      </c>
      <c r="W53" s="699"/>
      <c r="X53" s="678"/>
      <c r="Y53" s="679"/>
      <c r="Z53" s="679"/>
      <c r="AA53" s="679"/>
      <c r="AB53" s="679"/>
      <c r="AC53" s="679"/>
      <c r="AD53" s="679"/>
      <c r="AE53" s="679"/>
      <c r="AF53" s="679"/>
      <c r="AG53" s="679"/>
      <c r="AH53" s="679"/>
      <c r="AI53" s="679"/>
      <c r="AJ53" s="679"/>
      <c r="AK53" s="680"/>
      <c r="AL53" s="680"/>
      <c r="AM53" s="680"/>
      <c r="AN53" s="681"/>
    </row>
    <row r="54" spans="2:40" ht="4" customHeight="1">
      <c r="B54" s="792"/>
      <c r="C54" s="792"/>
      <c r="D54" s="792"/>
      <c r="E54" s="793"/>
      <c r="F54" s="794"/>
      <c r="G54" s="794"/>
      <c r="H54" s="794"/>
      <c r="I54" s="794"/>
      <c r="J54" s="794"/>
      <c r="K54" s="794"/>
      <c r="L54" s="794"/>
      <c r="M54" s="794"/>
      <c r="N54" s="794"/>
      <c r="O54" s="794"/>
      <c r="P54" s="794"/>
      <c r="Q54" s="794"/>
      <c r="R54" s="794"/>
      <c r="S54" s="794"/>
      <c r="T54" s="794"/>
      <c r="U54" s="795"/>
      <c r="V54" s="790"/>
      <c r="W54" s="791"/>
      <c r="X54" s="793"/>
      <c r="Y54" s="794"/>
      <c r="Z54" s="794"/>
      <c r="AA54" s="794"/>
      <c r="AB54" s="794"/>
      <c r="AC54" s="794"/>
      <c r="AD54" s="794"/>
      <c r="AE54" s="794"/>
      <c r="AF54" s="794"/>
      <c r="AG54" s="794"/>
      <c r="AH54" s="794"/>
      <c r="AI54" s="794"/>
      <c r="AJ54" s="794"/>
      <c r="AK54" s="794"/>
      <c r="AL54" s="794"/>
      <c r="AM54" s="794"/>
      <c r="AN54" s="795"/>
    </row>
    <row r="55" spans="2:40" ht="15" customHeight="1">
      <c r="B55" s="796" t="s">
        <v>128</v>
      </c>
      <c r="C55" s="797"/>
      <c r="D55" s="100" t="s">
        <v>129</v>
      </c>
      <c r="E55" s="101"/>
      <c r="F55" s="100"/>
      <c r="G55" s="100"/>
      <c r="H55" s="796" t="s">
        <v>130</v>
      </c>
      <c r="I55" s="797"/>
      <c r="J55" s="100" t="s">
        <v>131</v>
      </c>
      <c r="K55" s="100"/>
      <c r="L55" s="100"/>
      <c r="M55" s="100"/>
      <c r="N55" s="796" t="s">
        <v>132</v>
      </c>
      <c r="O55" s="797"/>
      <c r="P55" s="100" t="s">
        <v>133</v>
      </c>
      <c r="Q55" s="102"/>
      <c r="R55" s="100"/>
      <c r="S55" s="798" t="s">
        <v>21</v>
      </c>
      <c r="T55" s="799"/>
      <c r="U55" s="100"/>
      <c r="V55" s="100" t="s">
        <v>134</v>
      </c>
      <c r="W55" s="163"/>
      <c r="X55" s="163"/>
      <c r="Y55" s="163"/>
      <c r="Z55" s="163"/>
      <c r="AA55" s="355" t="s">
        <v>53</v>
      </c>
      <c r="AB55" s="355"/>
      <c r="AC55" s="355"/>
      <c r="AD55" s="355"/>
      <c r="AE55" s="355"/>
      <c r="AF55" s="355"/>
      <c r="AG55" s="355"/>
      <c r="AH55" s="355"/>
      <c r="AI55" s="355"/>
      <c r="AJ55" s="100"/>
      <c r="AK55" s="100"/>
      <c r="AL55" s="100"/>
      <c r="AM55" s="100"/>
      <c r="AN55" s="100"/>
    </row>
    <row r="56" spans="2:40" ht="15" customHeight="1">
      <c r="B56" s="100"/>
      <c r="C56" s="100"/>
      <c r="D56" s="100"/>
      <c r="E56" s="101"/>
      <c r="F56" s="100"/>
      <c r="G56" s="100"/>
      <c r="H56" s="100"/>
      <c r="I56" s="100"/>
      <c r="J56" s="100"/>
      <c r="K56" s="100"/>
      <c r="L56" s="100"/>
      <c r="M56" s="100"/>
      <c r="N56" s="100"/>
      <c r="O56" s="100"/>
      <c r="P56" s="100"/>
      <c r="Q56" s="102"/>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2:40" s="37" customFormat="1" ht="25" customHeight="1">
      <c r="B57" s="743" t="s">
        <v>2</v>
      </c>
      <c r="C57" s="744"/>
      <c r="D57" s="745"/>
      <c r="E57" s="682" t="s">
        <v>97</v>
      </c>
      <c r="F57" s="683"/>
      <c r="G57" s="683"/>
      <c r="H57" s="683"/>
      <c r="I57" s="683"/>
      <c r="J57" s="683"/>
      <c r="K57" s="683"/>
      <c r="L57" s="683"/>
      <c r="M57" s="683"/>
      <c r="N57" s="683"/>
      <c r="O57" s="683"/>
      <c r="P57" s="683"/>
      <c r="Q57" s="684"/>
      <c r="R57" s="685" t="s">
        <v>21</v>
      </c>
      <c r="S57" s="683"/>
      <c r="T57" s="683"/>
      <c r="U57" s="686"/>
      <c r="V57" s="744" t="s">
        <v>2</v>
      </c>
      <c r="W57" s="745"/>
      <c r="X57" s="682" t="s">
        <v>97</v>
      </c>
      <c r="Y57" s="683"/>
      <c r="Z57" s="683"/>
      <c r="AA57" s="683"/>
      <c r="AB57" s="683"/>
      <c r="AC57" s="683"/>
      <c r="AD57" s="683"/>
      <c r="AE57" s="683"/>
      <c r="AF57" s="683"/>
      <c r="AG57" s="683"/>
      <c r="AH57" s="683"/>
      <c r="AI57" s="683"/>
      <c r="AJ57" s="684"/>
      <c r="AK57" s="685" t="s">
        <v>21</v>
      </c>
      <c r="AL57" s="683"/>
      <c r="AM57" s="683"/>
      <c r="AN57" s="686"/>
    </row>
    <row r="58" spans="2:40" s="37" customFormat="1" ht="4" customHeight="1">
      <c r="B58" s="710"/>
      <c r="C58" s="710"/>
      <c r="D58" s="710"/>
      <c r="E58" s="711"/>
      <c r="F58" s="712"/>
      <c r="G58" s="712"/>
      <c r="H58" s="712"/>
      <c r="I58" s="712"/>
      <c r="J58" s="712"/>
      <c r="K58" s="712"/>
      <c r="L58" s="712"/>
      <c r="M58" s="712"/>
      <c r="N58" s="712"/>
      <c r="O58" s="712"/>
      <c r="P58" s="712"/>
      <c r="Q58" s="712"/>
      <c r="R58" s="712"/>
      <c r="S58" s="712"/>
      <c r="T58" s="712"/>
      <c r="U58" s="713"/>
      <c r="V58" s="714"/>
      <c r="W58" s="715"/>
      <c r="X58" s="711"/>
      <c r="Y58" s="712"/>
      <c r="Z58" s="712"/>
      <c r="AA58" s="712"/>
      <c r="AB58" s="712"/>
      <c r="AC58" s="712"/>
      <c r="AD58" s="712"/>
      <c r="AE58" s="712"/>
      <c r="AF58" s="712"/>
      <c r="AG58" s="712"/>
      <c r="AH58" s="712"/>
      <c r="AI58" s="712"/>
      <c r="AJ58" s="712"/>
      <c r="AK58" s="712"/>
      <c r="AL58" s="712"/>
      <c r="AM58" s="712"/>
      <c r="AN58" s="713"/>
    </row>
    <row r="59" spans="2:40" s="37" customFormat="1" ht="18" customHeight="1">
      <c r="B59" s="697">
        <v>60</v>
      </c>
      <c r="C59" s="697"/>
      <c r="D59" s="697"/>
      <c r="E59" s="678"/>
      <c r="F59" s="679"/>
      <c r="G59" s="679"/>
      <c r="H59" s="679"/>
      <c r="I59" s="679"/>
      <c r="J59" s="679"/>
      <c r="K59" s="679"/>
      <c r="L59" s="679"/>
      <c r="M59" s="679"/>
      <c r="N59" s="679"/>
      <c r="O59" s="679"/>
      <c r="P59" s="679"/>
      <c r="Q59" s="679"/>
      <c r="R59" s="680"/>
      <c r="S59" s="680"/>
      <c r="T59" s="680"/>
      <c r="U59" s="681"/>
      <c r="V59" s="698">
        <v>103</v>
      </c>
      <c r="W59" s="699"/>
      <c r="X59" s="678"/>
      <c r="Y59" s="679"/>
      <c r="Z59" s="679"/>
      <c r="AA59" s="679"/>
      <c r="AB59" s="679"/>
      <c r="AC59" s="679"/>
      <c r="AD59" s="679"/>
      <c r="AE59" s="679"/>
      <c r="AF59" s="679"/>
      <c r="AG59" s="679"/>
      <c r="AH59" s="679"/>
      <c r="AI59" s="679"/>
      <c r="AJ59" s="679"/>
      <c r="AK59" s="680"/>
      <c r="AL59" s="680"/>
      <c r="AM59" s="680"/>
      <c r="AN59" s="681"/>
    </row>
    <row r="60" spans="2:40" s="37" customFormat="1" ht="18" customHeight="1">
      <c r="B60" s="697">
        <v>61</v>
      </c>
      <c r="C60" s="697"/>
      <c r="D60" s="697"/>
      <c r="E60" s="678"/>
      <c r="F60" s="679"/>
      <c r="G60" s="679"/>
      <c r="H60" s="679"/>
      <c r="I60" s="679"/>
      <c r="J60" s="679"/>
      <c r="K60" s="679"/>
      <c r="L60" s="679"/>
      <c r="M60" s="679"/>
      <c r="N60" s="679"/>
      <c r="O60" s="679"/>
      <c r="P60" s="679"/>
      <c r="Q60" s="679"/>
      <c r="R60" s="680"/>
      <c r="S60" s="680"/>
      <c r="T60" s="680"/>
      <c r="U60" s="681"/>
      <c r="V60" s="698">
        <v>104</v>
      </c>
      <c r="W60" s="699"/>
      <c r="X60" s="678"/>
      <c r="Y60" s="679"/>
      <c r="Z60" s="679"/>
      <c r="AA60" s="679"/>
      <c r="AB60" s="679"/>
      <c r="AC60" s="679"/>
      <c r="AD60" s="679"/>
      <c r="AE60" s="679"/>
      <c r="AF60" s="679"/>
      <c r="AG60" s="679"/>
      <c r="AH60" s="679"/>
      <c r="AI60" s="679"/>
      <c r="AJ60" s="679"/>
      <c r="AK60" s="680"/>
      <c r="AL60" s="680"/>
      <c r="AM60" s="680"/>
      <c r="AN60" s="681"/>
    </row>
    <row r="61" spans="2:40" s="37" customFormat="1" ht="18" customHeight="1">
      <c r="B61" s="697">
        <v>62</v>
      </c>
      <c r="C61" s="697"/>
      <c r="D61" s="697"/>
      <c r="E61" s="678"/>
      <c r="F61" s="679"/>
      <c r="G61" s="679"/>
      <c r="H61" s="679"/>
      <c r="I61" s="679"/>
      <c r="J61" s="679"/>
      <c r="K61" s="679"/>
      <c r="L61" s="679"/>
      <c r="M61" s="679"/>
      <c r="N61" s="679"/>
      <c r="O61" s="679"/>
      <c r="P61" s="679"/>
      <c r="Q61" s="679"/>
      <c r="R61" s="680"/>
      <c r="S61" s="680"/>
      <c r="T61" s="680"/>
      <c r="U61" s="681"/>
      <c r="V61" s="698">
        <v>105</v>
      </c>
      <c r="W61" s="699"/>
      <c r="X61" s="678"/>
      <c r="Y61" s="679"/>
      <c r="Z61" s="679"/>
      <c r="AA61" s="679"/>
      <c r="AB61" s="679"/>
      <c r="AC61" s="679"/>
      <c r="AD61" s="679"/>
      <c r="AE61" s="679"/>
      <c r="AF61" s="679"/>
      <c r="AG61" s="679"/>
      <c r="AH61" s="679"/>
      <c r="AI61" s="679"/>
      <c r="AJ61" s="679"/>
      <c r="AK61" s="680"/>
      <c r="AL61" s="680"/>
      <c r="AM61" s="680"/>
      <c r="AN61" s="681"/>
    </row>
    <row r="62" spans="2:40" s="37" customFormat="1" ht="18" customHeight="1">
      <c r="B62" s="697">
        <v>63</v>
      </c>
      <c r="C62" s="697"/>
      <c r="D62" s="697"/>
      <c r="E62" s="678"/>
      <c r="F62" s="679"/>
      <c r="G62" s="679"/>
      <c r="H62" s="679"/>
      <c r="I62" s="679"/>
      <c r="J62" s="679"/>
      <c r="K62" s="679"/>
      <c r="L62" s="679"/>
      <c r="M62" s="679"/>
      <c r="N62" s="679"/>
      <c r="O62" s="679"/>
      <c r="P62" s="679"/>
      <c r="Q62" s="679"/>
      <c r="R62" s="680"/>
      <c r="S62" s="680"/>
      <c r="T62" s="680"/>
      <c r="U62" s="681"/>
      <c r="V62" s="698">
        <v>106</v>
      </c>
      <c r="W62" s="699"/>
      <c r="X62" s="678"/>
      <c r="Y62" s="679"/>
      <c r="Z62" s="679"/>
      <c r="AA62" s="679"/>
      <c r="AB62" s="679"/>
      <c r="AC62" s="679"/>
      <c r="AD62" s="679"/>
      <c r="AE62" s="679"/>
      <c r="AF62" s="679"/>
      <c r="AG62" s="679"/>
      <c r="AH62" s="679"/>
      <c r="AI62" s="679"/>
      <c r="AJ62" s="679"/>
      <c r="AK62" s="680"/>
      <c r="AL62" s="680"/>
      <c r="AM62" s="680"/>
      <c r="AN62" s="681"/>
    </row>
    <row r="63" spans="2:40" s="37" customFormat="1" ht="18" customHeight="1">
      <c r="B63" s="697">
        <v>64</v>
      </c>
      <c r="C63" s="697"/>
      <c r="D63" s="697"/>
      <c r="E63" s="678"/>
      <c r="F63" s="679"/>
      <c r="G63" s="679"/>
      <c r="H63" s="679"/>
      <c r="I63" s="679"/>
      <c r="J63" s="679"/>
      <c r="K63" s="679"/>
      <c r="L63" s="679"/>
      <c r="M63" s="679"/>
      <c r="N63" s="679"/>
      <c r="O63" s="679"/>
      <c r="P63" s="679"/>
      <c r="Q63" s="679"/>
      <c r="R63" s="680"/>
      <c r="S63" s="680"/>
      <c r="T63" s="680"/>
      <c r="U63" s="681"/>
      <c r="V63" s="698">
        <v>107</v>
      </c>
      <c r="W63" s="699"/>
      <c r="X63" s="678"/>
      <c r="Y63" s="679"/>
      <c r="Z63" s="679"/>
      <c r="AA63" s="679"/>
      <c r="AB63" s="679"/>
      <c r="AC63" s="679"/>
      <c r="AD63" s="679"/>
      <c r="AE63" s="679"/>
      <c r="AF63" s="679"/>
      <c r="AG63" s="679"/>
      <c r="AH63" s="679"/>
      <c r="AI63" s="679"/>
      <c r="AJ63" s="679"/>
      <c r="AK63" s="680"/>
      <c r="AL63" s="680"/>
      <c r="AM63" s="680"/>
      <c r="AN63" s="681"/>
    </row>
    <row r="64" spans="2:40" s="37" customFormat="1" ht="18" customHeight="1">
      <c r="B64" s="789">
        <v>65</v>
      </c>
      <c r="C64" s="789"/>
      <c r="D64" s="789"/>
      <c r="E64" s="678"/>
      <c r="F64" s="679"/>
      <c r="G64" s="679"/>
      <c r="H64" s="679"/>
      <c r="I64" s="679"/>
      <c r="J64" s="679"/>
      <c r="K64" s="679"/>
      <c r="L64" s="679"/>
      <c r="M64" s="679"/>
      <c r="N64" s="679"/>
      <c r="O64" s="679"/>
      <c r="P64" s="679"/>
      <c r="Q64" s="679"/>
      <c r="R64" s="680"/>
      <c r="S64" s="680"/>
      <c r="T64" s="680"/>
      <c r="U64" s="681"/>
      <c r="V64" s="701">
        <v>108</v>
      </c>
      <c r="W64" s="702"/>
      <c r="X64" s="678"/>
      <c r="Y64" s="679"/>
      <c r="Z64" s="679"/>
      <c r="AA64" s="679"/>
      <c r="AB64" s="679"/>
      <c r="AC64" s="679"/>
      <c r="AD64" s="679"/>
      <c r="AE64" s="679"/>
      <c r="AF64" s="679"/>
      <c r="AG64" s="679"/>
      <c r="AH64" s="679"/>
      <c r="AI64" s="679"/>
      <c r="AJ64" s="679"/>
      <c r="AK64" s="680"/>
      <c r="AL64" s="680"/>
      <c r="AM64" s="680"/>
      <c r="AN64" s="681"/>
    </row>
    <row r="65" spans="2:40" s="37" customFormat="1" ht="18" customHeight="1">
      <c r="B65" s="697">
        <v>66</v>
      </c>
      <c r="C65" s="697"/>
      <c r="D65" s="697"/>
      <c r="E65" s="678"/>
      <c r="F65" s="679"/>
      <c r="G65" s="679"/>
      <c r="H65" s="679"/>
      <c r="I65" s="679"/>
      <c r="J65" s="679"/>
      <c r="K65" s="679"/>
      <c r="L65" s="679"/>
      <c r="M65" s="679"/>
      <c r="N65" s="679"/>
      <c r="O65" s="679"/>
      <c r="P65" s="679"/>
      <c r="Q65" s="679"/>
      <c r="R65" s="680"/>
      <c r="S65" s="680"/>
      <c r="T65" s="680"/>
      <c r="U65" s="681"/>
      <c r="V65" s="698">
        <v>109</v>
      </c>
      <c r="W65" s="699"/>
      <c r="X65" s="678"/>
      <c r="Y65" s="679"/>
      <c r="Z65" s="679"/>
      <c r="AA65" s="679"/>
      <c r="AB65" s="679"/>
      <c r="AC65" s="679"/>
      <c r="AD65" s="679"/>
      <c r="AE65" s="679"/>
      <c r="AF65" s="679"/>
      <c r="AG65" s="679"/>
      <c r="AH65" s="679"/>
      <c r="AI65" s="679"/>
      <c r="AJ65" s="679"/>
      <c r="AK65" s="680"/>
      <c r="AL65" s="680"/>
      <c r="AM65" s="680"/>
      <c r="AN65" s="681"/>
    </row>
    <row r="66" spans="2:40" s="37" customFormat="1" ht="18" customHeight="1">
      <c r="B66" s="697">
        <v>67</v>
      </c>
      <c r="C66" s="697"/>
      <c r="D66" s="697"/>
      <c r="E66" s="678"/>
      <c r="F66" s="679"/>
      <c r="G66" s="679"/>
      <c r="H66" s="679"/>
      <c r="I66" s="679"/>
      <c r="J66" s="679"/>
      <c r="K66" s="679"/>
      <c r="L66" s="679"/>
      <c r="M66" s="679"/>
      <c r="N66" s="679"/>
      <c r="O66" s="679"/>
      <c r="P66" s="679"/>
      <c r="Q66" s="679"/>
      <c r="R66" s="680"/>
      <c r="S66" s="680"/>
      <c r="T66" s="680"/>
      <c r="U66" s="681"/>
      <c r="V66" s="698">
        <v>110</v>
      </c>
      <c r="W66" s="699"/>
      <c r="X66" s="678"/>
      <c r="Y66" s="679"/>
      <c r="Z66" s="679"/>
      <c r="AA66" s="679"/>
      <c r="AB66" s="679"/>
      <c r="AC66" s="679"/>
      <c r="AD66" s="679"/>
      <c r="AE66" s="679"/>
      <c r="AF66" s="679"/>
      <c r="AG66" s="679"/>
      <c r="AH66" s="679"/>
      <c r="AI66" s="679"/>
      <c r="AJ66" s="679"/>
      <c r="AK66" s="680"/>
      <c r="AL66" s="680"/>
      <c r="AM66" s="680"/>
      <c r="AN66" s="681"/>
    </row>
    <row r="67" spans="2:40" s="37" customFormat="1" ht="18" customHeight="1">
      <c r="B67" s="697">
        <v>68</v>
      </c>
      <c r="C67" s="697"/>
      <c r="D67" s="697"/>
      <c r="E67" s="678"/>
      <c r="F67" s="679"/>
      <c r="G67" s="679"/>
      <c r="H67" s="679"/>
      <c r="I67" s="679"/>
      <c r="J67" s="679"/>
      <c r="K67" s="679"/>
      <c r="L67" s="679"/>
      <c r="M67" s="679"/>
      <c r="N67" s="679"/>
      <c r="O67" s="679"/>
      <c r="P67" s="679"/>
      <c r="Q67" s="679"/>
      <c r="R67" s="680"/>
      <c r="S67" s="680"/>
      <c r="T67" s="680"/>
      <c r="U67" s="681"/>
      <c r="V67" s="698">
        <v>111</v>
      </c>
      <c r="W67" s="699"/>
      <c r="X67" s="678"/>
      <c r="Y67" s="679"/>
      <c r="Z67" s="679"/>
      <c r="AA67" s="679"/>
      <c r="AB67" s="679"/>
      <c r="AC67" s="679"/>
      <c r="AD67" s="679"/>
      <c r="AE67" s="679"/>
      <c r="AF67" s="679"/>
      <c r="AG67" s="679"/>
      <c r="AH67" s="679"/>
      <c r="AI67" s="679"/>
      <c r="AJ67" s="679"/>
      <c r="AK67" s="680"/>
      <c r="AL67" s="680"/>
      <c r="AM67" s="680"/>
      <c r="AN67" s="681"/>
    </row>
    <row r="68" spans="2:40" s="37" customFormat="1" ht="18" customHeight="1">
      <c r="B68" s="697">
        <v>69</v>
      </c>
      <c r="C68" s="697"/>
      <c r="D68" s="697"/>
      <c r="E68" s="678"/>
      <c r="F68" s="679"/>
      <c r="G68" s="679"/>
      <c r="H68" s="679"/>
      <c r="I68" s="679"/>
      <c r="J68" s="679"/>
      <c r="K68" s="679"/>
      <c r="L68" s="679"/>
      <c r="M68" s="679"/>
      <c r="N68" s="679"/>
      <c r="O68" s="679"/>
      <c r="P68" s="679"/>
      <c r="Q68" s="679"/>
      <c r="R68" s="680"/>
      <c r="S68" s="680"/>
      <c r="T68" s="680"/>
      <c r="U68" s="681"/>
      <c r="V68" s="698">
        <v>112</v>
      </c>
      <c r="W68" s="699"/>
      <c r="X68" s="678"/>
      <c r="Y68" s="679"/>
      <c r="Z68" s="679"/>
      <c r="AA68" s="679"/>
      <c r="AB68" s="679"/>
      <c r="AC68" s="679"/>
      <c r="AD68" s="679"/>
      <c r="AE68" s="679"/>
      <c r="AF68" s="679"/>
      <c r="AG68" s="679"/>
      <c r="AH68" s="679"/>
      <c r="AI68" s="679"/>
      <c r="AJ68" s="679"/>
      <c r="AK68" s="680"/>
      <c r="AL68" s="680"/>
      <c r="AM68" s="680"/>
      <c r="AN68" s="681"/>
    </row>
    <row r="69" spans="2:40" s="37" customFormat="1" ht="18" customHeight="1">
      <c r="B69" s="697">
        <v>70</v>
      </c>
      <c r="C69" s="697"/>
      <c r="D69" s="697"/>
      <c r="E69" s="678"/>
      <c r="F69" s="679"/>
      <c r="G69" s="679"/>
      <c r="H69" s="679"/>
      <c r="I69" s="679"/>
      <c r="J69" s="679"/>
      <c r="K69" s="679"/>
      <c r="L69" s="679"/>
      <c r="M69" s="679"/>
      <c r="N69" s="679"/>
      <c r="O69" s="679"/>
      <c r="P69" s="679"/>
      <c r="Q69" s="679"/>
      <c r="R69" s="680"/>
      <c r="S69" s="680"/>
      <c r="T69" s="680"/>
      <c r="U69" s="681"/>
      <c r="V69" s="698">
        <v>113</v>
      </c>
      <c r="W69" s="699"/>
      <c r="X69" s="678"/>
      <c r="Y69" s="679"/>
      <c r="Z69" s="679"/>
      <c r="AA69" s="679"/>
      <c r="AB69" s="679"/>
      <c r="AC69" s="679"/>
      <c r="AD69" s="679"/>
      <c r="AE69" s="679"/>
      <c r="AF69" s="679"/>
      <c r="AG69" s="679"/>
      <c r="AH69" s="679"/>
      <c r="AI69" s="679"/>
      <c r="AJ69" s="679"/>
      <c r="AK69" s="680"/>
      <c r="AL69" s="680"/>
      <c r="AM69" s="680"/>
      <c r="AN69" s="681"/>
    </row>
    <row r="70" spans="2:40" s="37" customFormat="1" ht="18" customHeight="1">
      <c r="B70" s="697">
        <v>71</v>
      </c>
      <c r="C70" s="697"/>
      <c r="D70" s="697"/>
      <c r="E70" s="678"/>
      <c r="F70" s="679"/>
      <c r="G70" s="679"/>
      <c r="H70" s="679"/>
      <c r="I70" s="679"/>
      <c r="J70" s="679"/>
      <c r="K70" s="679"/>
      <c r="L70" s="679"/>
      <c r="M70" s="679"/>
      <c r="N70" s="679"/>
      <c r="O70" s="679"/>
      <c r="P70" s="679"/>
      <c r="Q70" s="679"/>
      <c r="R70" s="680"/>
      <c r="S70" s="680"/>
      <c r="T70" s="680"/>
      <c r="U70" s="681"/>
      <c r="V70" s="698">
        <v>114</v>
      </c>
      <c r="W70" s="699"/>
      <c r="X70" s="678"/>
      <c r="Y70" s="679"/>
      <c r="Z70" s="679"/>
      <c r="AA70" s="679"/>
      <c r="AB70" s="679"/>
      <c r="AC70" s="679"/>
      <c r="AD70" s="679"/>
      <c r="AE70" s="679"/>
      <c r="AF70" s="679"/>
      <c r="AG70" s="679"/>
      <c r="AH70" s="679"/>
      <c r="AI70" s="679"/>
      <c r="AJ70" s="679"/>
      <c r="AK70" s="680"/>
      <c r="AL70" s="680"/>
      <c r="AM70" s="680"/>
      <c r="AN70" s="681"/>
    </row>
    <row r="71" spans="2:40" s="37" customFormat="1" ht="18" customHeight="1">
      <c r="B71" s="697">
        <v>72</v>
      </c>
      <c r="C71" s="697"/>
      <c r="D71" s="697"/>
      <c r="E71" s="678"/>
      <c r="F71" s="679"/>
      <c r="G71" s="679"/>
      <c r="H71" s="679"/>
      <c r="I71" s="679"/>
      <c r="J71" s="679"/>
      <c r="K71" s="679"/>
      <c r="L71" s="679"/>
      <c r="M71" s="679"/>
      <c r="N71" s="679"/>
      <c r="O71" s="679"/>
      <c r="P71" s="679"/>
      <c r="Q71" s="679"/>
      <c r="R71" s="680"/>
      <c r="S71" s="680"/>
      <c r="T71" s="680"/>
      <c r="U71" s="681"/>
      <c r="V71" s="698">
        <v>115</v>
      </c>
      <c r="W71" s="699"/>
      <c r="X71" s="678"/>
      <c r="Y71" s="679"/>
      <c r="Z71" s="679"/>
      <c r="AA71" s="679"/>
      <c r="AB71" s="679"/>
      <c r="AC71" s="679"/>
      <c r="AD71" s="679"/>
      <c r="AE71" s="679"/>
      <c r="AF71" s="679"/>
      <c r="AG71" s="679"/>
      <c r="AH71" s="679"/>
      <c r="AI71" s="679"/>
      <c r="AJ71" s="679"/>
      <c r="AK71" s="680"/>
      <c r="AL71" s="680"/>
      <c r="AM71" s="680"/>
      <c r="AN71" s="681"/>
    </row>
    <row r="72" spans="2:40" s="37" customFormat="1" ht="18" customHeight="1">
      <c r="B72" s="697">
        <v>73</v>
      </c>
      <c r="C72" s="697"/>
      <c r="D72" s="697"/>
      <c r="E72" s="678"/>
      <c r="F72" s="679"/>
      <c r="G72" s="679"/>
      <c r="H72" s="679"/>
      <c r="I72" s="679"/>
      <c r="J72" s="679"/>
      <c r="K72" s="679"/>
      <c r="L72" s="679"/>
      <c r="M72" s="679"/>
      <c r="N72" s="679"/>
      <c r="O72" s="679"/>
      <c r="P72" s="679"/>
      <c r="Q72" s="679"/>
      <c r="R72" s="680"/>
      <c r="S72" s="680"/>
      <c r="T72" s="680"/>
      <c r="U72" s="681"/>
      <c r="V72" s="698">
        <v>116</v>
      </c>
      <c r="W72" s="699"/>
      <c r="X72" s="678"/>
      <c r="Y72" s="679"/>
      <c r="Z72" s="679"/>
      <c r="AA72" s="679"/>
      <c r="AB72" s="679"/>
      <c r="AC72" s="679"/>
      <c r="AD72" s="679"/>
      <c r="AE72" s="679"/>
      <c r="AF72" s="679"/>
      <c r="AG72" s="679"/>
      <c r="AH72" s="679"/>
      <c r="AI72" s="679"/>
      <c r="AJ72" s="679"/>
      <c r="AK72" s="680"/>
      <c r="AL72" s="680"/>
      <c r="AM72" s="680"/>
      <c r="AN72" s="681"/>
    </row>
    <row r="73" spans="2:40" s="37" customFormat="1" ht="18" customHeight="1">
      <c r="B73" s="697">
        <v>74</v>
      </c>
      <c r="C73" s="697"/>
      <c r="D73" s="697"/>
      <c r="E73" s="678"/>
      <c r="F73" s="679"/>
      <c r="G73" s="679"/>
      <c r="H73" s="679"/>
      <c r="I73" s="679"/>
      <c r="J73" s="679"/>
      <c r="K73" s="679"/>
      <c r="L73" s="679"/>
      <c r="M73" s="679"/>
      <c r="N73" s="679"/>
      <c r="O73" s="679"/>
      <c r="P73" s="679"/>
      <c r="Q73" s="679"/>
      <c r="R73" s="680"/>
      <c r="S73" s="680"/>
      <c r="T73" s="680"/>
      <c r="U73" s="681"/>
      <c r="V73" s="698">
        <v>117</v>
      </c>
      <c r="W73" s="699"/>
      <c r="X73" s="678"/>
      <c r="Y73" s="679"/>
      <c r="Z73" s="679"/>
      <c r="AA73" s="679"/>
      <c r="AB73" s="679"/>
      <c r="AC73" s="679"/>
      <c r="AD73" s="679"/>
      <c r="AE73" s="679"/>
      <c r="AF73" s="679"/>
      <c r="AG73" s="679"/>
      <c r="AH73" s="679"/>
      <c r="AI73" s="679"/>
      <c r="AJ73" s="679"/>
      <c r="AK73" s="680"/>
      <c r="AL73" s="680"/>
      <c r="AM73" s="680"/>
      <c r="AN73" s="681"/>
    </row>
    <row r="74" spans="2:40" s="37" customFormat="1" ht="18" customHeight="1">
      <c r="B74" s="697">
        <v>75</v>
      </c>
      <c r="C74" s="697"/>
      <c r="D74" s="697"/>
      <c r="E74" s="678"/>
      <c r="F74" s="679"/>
      <c r="G74" s="679"/>
      <c r="H74" s="679"/>
      <c r="I74" s="679"/>
      <c r="J74" s="679"/>
      <c r="K74" s="679"/>
      <c r="L74" s="679"/>
      <c r="M74" s="679"/>
      <c r="N74" s="679"/>
      <c r="O74" s="679"/>
      <c r="P74" s="679"/>
      <c r="Q74" s="679"/>
      <c r="R74" s="680"/>
      <c r="S74" s="680"/>
      <c r="T74" s="680"/>
      <c r="U74" s="681"/>
      <c r="V74" s="698">
        <v>118</v>
      </c>
      <c r="W74" s="699"/>
      <c r="X74" s="678"/>
      <c r="Y74" s="679"/>
      <c r="Z74" s="679"/>
      <c r="AA74" s="679"/>
      <c r="AB74" s="679"/>
      <c r="AC74" s="679"/>
      <c r="AD74" s="679"/>
      <c r="AE74" s="679"/>
      <c r="AF74" s="679"/>
      <c r="AG74" s="679"/>
      <c r="AH74" s="679"/>
      <c r="AI74" s="679"/>
      <c r="AJ74" s="679"/>
      <c r="AK74" s="680"/>
      <c r="AL74" s="680"/>
      <c r="AM74" s="680"/>
      <c r="AN74" s="681"/>
    </row>
    <row r="75" spans="2:40" s="37" customFormat="1" ht="18" customHeight="1">
      <c r="B75" s="697">
        <v>76</v>
      </c>
      <c r="C75" s="697"/>
      <c r="D75" s="697"/>
      <c r="E75" s="678"/>
      <c r="F75" s="679"/>
      <c r="G75" s="679"/>
      <c r="H75" s="679"/>
      <c r="I75" s="679"/>
      <c r="J75" s="679"/>
      <c r="K75" s="679"/>
      <c r="L75" s="679"/>
      <c r="M75" s="679"/>
      <c r="N75" s="679"/>
      <c r="O75" s="679"/>
      <c r="P75" s="679"/>
      <c r="Q75" s="679"/>
      <c r="R75" s="680"/>
      <c r="S75" s="680"/>
      <c r="T75" s="680"/>
      <c r="U75" s="681"/>
      <c r="V75" s="698">
        <v>119</v>
      </c>
      <c r="W75" s="699"/>
      <c r="X75" s="678"/>
      <c r="Y75" s="679"/>
      <c r="Z75" s="679"/>
      <c r="AA75" s="679"/>
      <c r="AB75" s="679"/>
      <c r="AC75" s="679"/>
      <c r="AD75" s="679"/>
      <c r="AE75" s="679"/>
      <c r="AF75" s="679"/>
      <c r="AG75" s="679"/>
      <c r="AH75" s="679"/>
      <c r="AI75" s="679"/>
      <c r="AJ75" s="679"/>
      <c r="AK75" s="680"/>
      <c r="AL75" s="680"/>
      <c r="AM75" s="680"/>
      <c r="AN75" s="681"/>
    </row>
    <row r="76" spans="2:40" s="37" customFormat="1" ht="18" customHeight="1">
      <c r="B76" s="697">
        <v>77</v>
      </c>
      <c r="C76" s="697"/>
      <c r="D76" s="697"/>
      <c r="E76" s="678"/>
      <c r="F76" s="679"/>
      <c r="G76" s="679"/>
      <c r="H76" s="679"/>
      <c r="I76" s="679"/>
      <c r="J76" s="679"/>
      <c r="K76" s="679"/>
      <c r="L76" s="679"/>
      <c r="M76" s="679"/>
      <c r="N76" s="679"/>
      <c r="O76" s="679"/>
      <c r="P76" s="679"/>
      <c r="Q76" s="679"/>
      <c r="R76" s="680"/>
      <c r="S76" s="680"/>
      <c r="T76" s="680"/>
      <c r="U76" s="681"/>
      <c r="V76" s="698">
        <v>120</v>
      </c>
      <c r="W76" s="699"/>
      <c r="X76" s="678"/>
      <c r="Y76" s="679"/>
      <c r="Z76" s="679"/>
      <c r="AA76" s="679"/>
      <c r="AB76" s="679"/>
      <c r="AC76" s="679"/>
      <c r="AD76" s="679"/>
      <c r="AE76" s="679"/>
      <c r="AF76" s="679"/>
      <c r="AG76" s="679"/>
      <c r="AH76" s="679"/>
      <c r="AI76" s="679"/>
      <c r="AJ76" s="679"/>
      <c r="AK76" s="680"/>
      <c r="AL76" s="680"/>
      <c r="AM76" s="680"/>
      <c r="AN76" s="681"/>
    </row>
    <row r="77" spans="2:40" s="37" customFormat="1" ht="18" customHeight="1">
      <c r="B77" s="697">
        <v>78</v>
      </c>
      <c r="C77" s="697"/>
      <c r="D77" s="697"/>
      <c r="E77" s="678"/>
      <c r="F77" s="679"/>
      <c r="G77" s="679"/>
      <c r="H77" s="679"/>
      <c r="I77" s="679"/>
      <c r="J77" s="679"/>
      <c r="K77" s="679"/>
      <c r="L77" s="679"/>
      <c r="M77" s="679"/>
      <c r="N77" s="679"/>
      <c r="O77" s="679"/>
      <c r="P77" s="679"/>
      <c r="Q77" s="679"/>
      <c r="R77" s="680"/>
      <c r="S77" s="680"/>
      <c r="T77" s="680"/>
      <c r="U77" s="681"/>
      <c r="V77" s="698">
        <v>121</v>
      </c>
      <c r="W77" s="699"/>
      <c r="X77" s="678"/>
      <c r="Y77" s="679"/>
      <c r="Z77" s="679"/>
      <c r="AA77" s="679"/>
      <c r="AB77" s="679"/>
      <c r="AC77" s="679"/>
      <c r="AD77" s="679"/>
      <c r="AE77" s="679"/>
      <c r="AF77" s="679"/>
      <c r="AG77" s="679"/>
      <c r="AH77" s="679"/>
      <c r="AI77" s="679"/>
      <c r="AJ77" s="679"/>
      <c r="AK77" s="680"/>
      <c r="AL77" s="680"/>
      <c r="AM77" s="680"/>
      <c r="AN77" s="681"/>
    </row>
    <row r="78" spans="2:40" s="37" customFormat="1" ht="18" customHeight="1">
      <c r="B78" s="697">
        <v>79</v>
      </c>
      <c r="C78" s="697"/>
      <c r="D78" s="697"/>
      <c r="E78" s="678"/>
      <c r="F78" s="679"/>
      <c r="G78" s="679"/>
      <c r="H78" s="679"/>
      <c r="I78" s="679"/>
      <c r="J78" s="679"/>
      <c r="K78" s="679"/>
      <c r="L78" s="679"/>
      <c r="M78" s="679"/>
      <c r="N78" s="679"/>
      <c r="O78" s="679"/>
      <c r="P78" s="679"/>
      <c r="Q78" s="679"/>
      <c r="R78" s="680"/>
      <c r="S78" s="680"/>
      <c r="T78" s="680"/>
      <c r="U78" s="681"/>
      <c r="V78" s="698">
        <v>122</v>
      </c>
      <c r="W78" s="699"/>
      <c r="X78" s="678"/>
      <c r="Y78" s="679"/>
      <c r="Z78" s="679"/>
      <c r="AA78" s="679"/>
      <c r="AB78" s="679"/>
      <c r="AC78" s="679"/>
      <c r="AD78" s="679"/>
      <c r="AE78" s="679"/>
      <c r="AF78" s="679"/>
      <c r="AG78" s="679"/>
      <c r="AH78" s="679"/>
      <c r="AI78" s="679"/>
      <c r="AJ78" s="679"/>
      <c r="AK78" s="680"/>
      <c r="AL78" s="680"/>
      <c r="AM78" s="680"/>
      <c r="AN78" s="681"/>
    </row>
    <row r="79" spans="2:40" s="37" customFormat="1" ht="18" customHeight="1">
      <c r="B79" s="697">
        <v>80</v>
      </c>
      <c r="C79" s="697"/>
      <c r="D79" s="697"/>
      <c r="E79" s="678"/>
      <c r="F79" s="679"/>
      <c r="G79" s="679"/>
      <c r="H79" s="679"/>
      <c r="I79" s="679"/>
      <c r="J79" s="679"/>
      <c r="K79" s="679"/>
      <c r="L79" s="679"/>
      <c r="M79" s="679"/>
      <c r="N79" s="679"/>
      <c r="O79" s="679"/>
      <c r="P79" s="679"/>
      <c r="Q79" s="679"/>
      <c r="R79" s="680"/>
      <c r="S79" s="680"/>
      <c r="T79" s="680"/>
      <c r="U79" s="681"/>
      <c r="V79" s="698">
        <v>123</v>
      </c>
      <c r="W79" s="699"/>
      <c r="X79" s="678"/>
      <c r="Y79" s="679"/>
      <c r="Z79" s="679"/>
      <c r="AA79" s="679"/>
      <c r="AB79" s="679"/>
      <c r="AC79" s="679"/>
      <c r="AD79" s="679"/>
      <c r="AE79" s="679"/>
      <c r="AF79" s="679"/>
      <c r="AG79" s="679"/>
      <c r="AH79" s="679"/>
      <c r="AI79" s="679"/>
      <c r="AJ79" s="679"/>
      <c r="AK79" s="680"/>
      <c r="AL79" s="680"/>
      <c r="AM79" s="680"/>
      <c r="AN79" s="681"/>
    </row>
    <row r="80" spans="2:40" s="37" customFormat="1" ht="18" customHeight="1">
      <c r="B80" s="697">
        <v>81</v>
      </c>
      <c r="C80" s="697"/>
      <c r="D80" s="697"/>
      <c r="E80" s="678"/>
      <c r="F80" s="679"/>
      <c r="G80" s="679"/>
      <c r="H80" s="679"/>
      <c r="I80" s="679"/>
      <c r="J80" s="679"/>
      <c r="K80" s="679"/>
      <c r="L80" s="679"/>
      <c r="M80" s="679"/>
      <c r="N80" s="679"/>
      <c r="O80" s="679"/>
      <c r="P80" s="679"/>
      <c r="Q80" s="679"/>
      <c r="R80" s="680"/>
      <c r="S80" s="680"/>
      <c r="T80" s="680"/>
      <c r="U80" s="681"/>
      <c r="V80" s="698">
        <v>124</v>
      </c>
      <c r="W80" s="699"/>
      <c r="X80" s="678"/>
      <c r="Y80" s="679"/>
      <c r="Z80" s="679"/>
      <c r="AA80" s="679"/>
      <c r="AB80" s="679"/>
      <c r="AC80" s="679"/>
      <c r="AD80" s="679"/>
      <c r="AE80" s="679"/>
      <c r="AF80" s="679"/>
      <c r="AG80" s="679"/>
      <c r="AH80" s="679"/>
      <c r="AI80" s="679"/>
      <c r="AJ80" s="679"/>
      <c r="AK80" s="680"/>
      <c r="AL80" s="680"/>
      <c r="AM80" s="680"/>
      <c r="AN80" s="681"/>
    </row>
    <row r="81" spans="2:40" s="37" customFormat="1" ht="18" customHeight="1">
      <c r="B81" s="697">
        <v>82</v>
      </c>
      <c r="C81" s="697"/>
      <c r="D81" s="697"/>
      <c r="E81" s="678"/>
      <c r="F81" s="679"/>
      <c r="G81" s="679"/>
      <c r="H81" s="679"/>
      <c r="I81" s="679"/>
      <c r="J81" s="679"/>
      <c r="K81" s="679"/>
      <c r="L81" s="679"/>
      <c r="M81" s="679"/>
      <c r="N81" s="679"/>
      <c r="O81" s="679"/>
      <c r="P81" s="679"/>
      <c r="Q81" s="679"/>
      <c r="R81" s="680"/>
      <c r="S81" s="680"/>
      <c r="T81" s="680"/>
      <c r="U81" s="681"/>
      <c r="V81" s="698">
        <v>125</v>
      </c>
      <c r="W81" s="699"/>
      <c r="X81" s="678"/>
      <c r="Y81" s="679"/>
      <c r="Z81" s="679"/>
      <c r="AA81" s="679"/>
      <c r="AB81" s="679"/>
      <c r="AC81" s="679"/>
      <c r="AD81" s="679"/>
      <c r="AE81" s="679"/>
      <c r="AF81" s="679"/>
      <c r="AG81" s="679"/>
      <c r="AH81" s="679"/>
      <c r="AI81" s="679"/>
      <c r="AJ81" s="679"/>
      <c r="AK81" s="680"/>
      <c r="AL81" s="680"/>
      <c r="AM81" s="680"/>
      <c r="AN81" s="681"/>
    </row>
    <row r="82" spans="2:40" s="37" customFormat="1" ht="18" customHeight="1">
      <c r="B82" s="697">
        <v>83</v>
      </c>
      <c r="C82" s="697"/>
      <c r="D82" s="697"/>
      <c r="E82" s="678"/>
      <c r="F82" s="679"/>
      <c r="G82" s="679"/>
      <c r="H82" s="679"/>
      <c r="I82" s="679"/>
      <c r="J82" s="679"/>
      <c r="K82" s="679"/>
      <c r="L82" s="679"/>
      <c r="M82" s="679"/>
      <c r="N82" s="679"/>
      <c r="O82" s="679"/>
      <c r="P82" s="679"/>
      <c r="Q82" s="679"/>
      <c r="R82" s="680"/>
      <c r="S82" s="680"/>
      <c r="T82" s="680"/>
      <c r="U82" s="681"/>
      <c r="V82" s="698">
        <v>126</v>
      </c>
      <c r="W82" s="699"/>
      <c r="X82" s="678"/>
      <c r="Y82" s="679"/>
      <c r="Z82" s="679"/>
      <c r="AA82" s="679"/>
      <c r="AB82" s="679"/>
      <c r="AC82" s="679"/>
      <c r="AD82" s="679"/>
      <c r="AE82" s="679"/>
      <c r="AF82" s="679"/>
      <c r="AG82" s="679"/>
      <c r="AH82" s="679"/>
      <c r="AI82" s="679"/>
      <c r="AJ82" s="679"/>
      <c r="AK82" s="680"/>
      <c r="AL82" s="680"/>
      <c r="AM82" s="680"/>
      <c r="AN82" s="681"/>
    </row>
    <row r="83" spans="2:40" s="37" customFormat="1" ht="18" customHeight="1">
      <c r="B83" s="697">
        <v>84</v>
      </c>
      <c r="C83" s="697"/>
      <c r="D83" s="697"/>
      <c r="E83" s="678"/>
      <c r="F83" s="679"/>
      <c r="G83" s="679"/>
      <c r="H83" s="679"/>
      <c r="I83" s="679"/>
      <c r="J83" s="679"/>
      <c r="K83" s="679"/>
      <c r="L83" s="679"/>
      <c r="M83" s="679"/>
      <c r="N83" s="679"/>
      <c r="O83" s="679"/>
      <c r="P83" s="679"/>
      <c r="Q83" s="679"/>
      <c r="R83" s="680"/>
      <c r="S83" s="680"/>
      <c r="T83" s="680"/>
      <c r="U83" s="681"/>
      <c r="V83" s="698">
        <v>127</v>
      </c>
      <c r="W83" s="699"/>
      <c r="X83" s="678"/>
      <c r="Y83" s="679"/>
      <c r="Z83" s="679"/>
      <c r="AA83" s="679"/>
      <c r="AB83" s="679"/>
      <c r="AC83" s="679"/>
      <c r="AD83" s="679"/>
      <c r="AE83" s="679"/>
      <c r="AF83" s="679"/>
      <c r="AG83" s="679"/>
      <c r="AH83" s="679"/>
      <c r="AI83" s="679"/>
      <c r="AJ83" s="679"/>
      <c r="AK83" s="680"/>
      <c r="AL83" s="680"/>
      <c r="AM83" s="680"/>
      <c r="AN83" s="681"/>
    </row>
    <row r="84" spans="2:40" s="37" customFormat="1" ht="18" customHeight="1">
      <c r="B84" s="697">
        <v>85</v>
      </c>
      <c r="C84" s="697"/>
      <c r="D84" s="697"/>
      <c r="E84" s="678"/>
      <c r="F84" s="679"/>
      <c r="G84" s="679"/>
      <c r="H84" s="679"/>
      <c r="I84" s="679"/>
      <c r="J84" s="679"/>
      <c r="K84" s="679"/>
      <c r="L84" s="679"/>
      <c r="M84" s="679"/>
      <c r="N84" s="679"/>
      <c r="O84" s="679"/>
      <c r="P84" s="679"/>
      <c r="Q84" s="679"/>
      <c r="R84" s="680"/>
      <c r="S84" s="680"/>
      <c r="T84" s="680"/>
      <c r="U84" s="681"/>
      <c r="V84" s="698">
        <v>128</v>
      </c>
      <c r="W84" s="699"/>
      <c r="X84" s="678"/>
      <c r="Y84" s="679"/>
      <c r="Z84" s="679"/>
      <c r="AA84" s="679"/>
      <c r="AB84" s="679"/>
      <c r="AC84" s="679"/>
      <c r="AD84" s="679"/>
      <c r="AE84" s="679"/>
      <c r="AF84" s="679"/>
      <c r="AG84" s="679"/>
      <c r="AH84" s="679"/>
      <c r="AI84" s="679"/>
      <c r="AJ84" s="679"/>
      <c r="AK84" s="680"/>
      <c r="AL84" s="680"/>
      <c r="AM84" s="680"/>
      <c r="AN84" s="681"/>
    </row>
    <row r="85" spans="2:40" s="37" customFormat="1" ht="18" customHeight="1">
      <c r="B85" s="697">
        <v>86</v>
      </c>
      <c r="C85" s="697"/>
      <c r="D85" s="697"/>
      <c r="E85" s="678"/>
      <c r="F85" s="679"/>
      <c r="G85" s="679"/>
      <c r="H85" s="679"/>
      <c r="I85" s="679"/>
      <c r="J85" s="679"/>
      <c r="K85" s="679"/>
      <c r="L85" s="679"/>
      <c r="M85" s="679"/>
      <c r="N85" s="679"/>
      <c r="O85" s="679"/>
      <c r="P85" s="679"/>
      <c r="Q85" s="679"/>
      <c r="R85" s="680"/>
      <c r="S85" s="680"/>
      <c r="T85" s="680"/>
      <c r="U85" s="681"/>
      <c r="V85" s="698">
        <v>129</v>
      </c>
      <c r="W85" s="699"/>
      <c r="X85" s="678"/>
      <c r="Y85" s="679"/>
      <c r="Z85" s="679"/>
      <c r="AA85" s="679"/>
      <c r="AB85" s="679"/>
      <c r="AC85" s="679"/>
      <c r="AD85" s="679"/>
      <c r="AE85" s="679"/>
      <c r="AF85" s="679"/>
      <c r="AG85" s="679"/>
      <c r="AH85" s="679"/>
      <c r="AI85" s="679"/>
      <c r="AJ85" s="679"/>
      <c r="AK85" s="680"/>
      <c r="AL85" s="680"/>
      <c r="AM85" s="680"/>
      <c r="AN85" s="681"/>
    </row>
    <row r="86" spans="2:40" ht="18" customHeight="1">
      <c r="B86" s="697">
        <v>87</v>
      </c>
      <c r="C86" s="697"/>
      <c r="D86" s="697"/>
      <c r="E86" s="678"/>
      <c r="F86" s="679"/>
      <c r="G86" s="679"/>
      <c r="H86" s="679"/>
      <c r="I86" s="679"/>
      <c r="J86" s="679"/>
      <c r="K86" s="679"/>
      <c r="L86" s="679"/>
      <c r="M86" s="679"/>
      <c r="N86" s="679"/>
      <c r="O86" s="679"/>
      <c r="P86" s="679"/>
      <c r="Q86" s="679"/>
      <c r="R86" s="680"/>
      <c r="S86" s="680"/>
      <c r="T86" s="680"/>
      <c r="U86" s="681"/>
      <c r="V86" s="698">
        <v>130</v>
      </c>
      <c r="W86" s="699"/>
      <c r="X86" s="678"/>
      <c r="Y86" s="679"/>
      <c r="Z86" s="679"/>
      <c r="AA86" s="679"/>
      <c r="AB86" s="679"/>
      <c r="AC86" s="679"/>
      <c r="AD86" s="679"/>
      <c r="AE86" s="679"/>
      <c r="AF86" s="679"/>
      <c r="AG86" s="679"/>
      <c r="AH86" s="679"/>
      <c r="AI86" s="679"/>
      <c r="AJ86" s="679"/>
      <c r="AK86" s="680"/>
      <c r="AL86" s="680"/>
      <c r="AM86" s="680"/>
      <c r="AN86" s="681"/>
    </row>
    <row r="87" spans="2:40" ht="15.5">
      <c r="B87" s="697">
        <v>88</v>
      </c>
      <c r="C87" s="697"/>
      <c r="D87" s="697"/>
      <c r="E87" s="678"/>
      <c r="F87" s="679"/>
      <c r="G87" s="679"/>
      <c r="H87" s="679"/>
      <c r="I87" s="679"/>
      <c r="J87" s="679"/>
      <c r="K87" s="679"/>
      <c r="L87" s="679"/>
      <c r="M87" s="679"/>
      <c r="N87" s="679"/>
      <c r="O87" s="679"/>
      <c r="P87" s="679"/>
      <c r="Q87" s="679"/>
      <c r="R87" s="680"/>
      <c r="S87" s="680"/>
      <c r="T87" s="680"/>
      <c r="U87" s="681"/>
      <c r="V87" s="698">
        <v>131</v>
      </c>
      <c r="W87" s="699"/>
      <c r="X87" s="678"/>
      <c r="Y87" s="679"/>
      <c r="Z87" s="679"/>
      <c r="AA87" s="679"/>
      <c r="AB87" s="679"/>
      <c r="AC87" s="679"/>
      <c r="AD87" s="679"/>
      <c r="AE87" s="679"/>
      <c r="AF87" s="679"/>
      <c r="AG87" s="679"/>
      <c r="AH87" s="679"/>
      <c r="AI87" s="679"/>
      <c r="AJ87" s="679"/>
      <c r="AK87" s="680"/>
      <c r="AL87" s="680"/>
      <c r="AM87" s="680"/>
      <c r="AN87" s="681"/>
    </row>
    <row r="88" spans="2:40" s="37" customFormat="1" ht="18" customHeight="1">
      <c r="B88" s="697">
        <v>89</v>
      </c>
      <c r="C88" s="697"/>
      <c r="D88" s="697"/>
      <c r="E88" s="678"/>
      <c r="F88" s="679"/>
      <c r="G88" s="679"/>
      <c r="H88" s="679"/>
      <c r="I88" s="679"/>
      <c r="J88" s="679"/>
      <c r="K88" s="679"/>
      <c r="L88" s="679"/>
      <c r="M88" s="679"/>
      <c r="N88" s="679"/>
      <c r="O88" s="679"/>
      <c r="P88" s="679"/>
      <c r="Q88" s="679"/>
      <c r="R88" s="680"/>
      <c r="S88" s="680"/>
      <c r="T88" s="680"/>
      <c r="U88" s="681"/>
      <c r="V88" s="698">
        <v>132</v>
      </c>
      <c r="W88" s="699"/>
      <c r="X88" s="678"/>
      <c r="Y88" s="679"/>
      <c r="Z88" s="679"/>
      <c r="AA88" s="679"/>
      <c r="AB88" s="679"/>
      <c r="AC88" s="679"/>
      <c r="AD88" s="679"/>
      <c r="AE88" s="679"/>
      <c r="AF88" s="679"/>
      <c r="AG88" s="679"/>
      <c r="AH88" s="679"/>
      <c r="AI88" s="679"/>
      <c r="AJ88" s="679"/>
      <c r="AK88" s="680"/>
      <c r="AL88" s="680"/>
      <c r="AM88" s="680"/>
      <c r="AN88" s="681"/>
    </row>
    <row r="89" spans="2:40" s="37" customFormat="1" ht="18" customHeight="1">
      <c r="B89" s="697">
        <v>90</v>
      </c>
      <c r="C89" s="697"/>
      <c r="D89" s="697"/>
      <c r="E89" s="678"/>
      <c r="F89" s="679"/>
      <c r="G89" s="679"/>
      <c r="H89" s="679"/>
      <c r="I89" s="679"/>
      <c r="J89" s="679"/>
      <c r="K89" s="679"/>
      <c r="L89" s="679"/>
      <c r="M89" s="679"/>
      <c r="N89" s="679"/>
      <c r="O89" s="679"/>
      <c r="P89" s="679"/>
      <c r="Q89" s="679"/>
      <c r="R89" s="680"/>
      <c r="S89" s="680"/>
      <c r="T89" s="680"/>
      <c r="U89" s="681"/>
      <c r="V89" s="698">
        <v>133</v>
      </c>
      <c r="W89" s="699"/>
      <c r="X89" s="678"/>
      <c r="Y89" s="679"/>
      <c r="Z89" s="679"/>
      <c r="AA89" s="679"/>
      <c r="AB89" s="679"/>
      <c r="AC89" s="679"/>
      <c r="AD89" s="679"/>
      <c r="AE89" s="679"/>
      <c r="AF89" s="679"/>
      <c r="AG89" s="679"/>
      <c r="AH89" s="679"/>
      <c r="AI89" s="679"/>
      <c r="AJ89" s="679"/>
      <c r="AK89" s="680"/>
      <c r="AL89" s="680"/>
      <c r="AM89" s="680"/>
      <c r="AN89" s="681"/>
    </row>
    <row r="90" spans="2:40" s="37" customFormat="1" ht="18" customHeight="1">
      <c r="B90" s="697">
        <v>91</v>
      </c>
      <c r="C90" s="697"/>
      <c r="D90" s="697"/>
      <c r="E90" s="678"/>
      <c r="F90" s="679"/>
      <c r="G90" s="679"/>
      <c r="H90" s="679"/>
      <c r="I90" s="679"/>
      <c r="J90" s="679"/>
      <c r="K90" s="679"/>
      <c r="L90" s="679"/>
      <c r="M90" s="679"/>
      <c r="N90" s="679"/>
      <c r="O90" s="679"/>
      <c r="P90" s="679"/>
      <c r="Q90" s="679"/>
      <c r="R90" s="680"/>
      <c r="S90" s="680"/>
      <c r="T90" s="680"/>
      <c r="U90" s="681"/>
      <c r="V90" s="698">
        <v>134</v>
      </c>
      <c r="W90" s="699"/>
      <c r="X90" s="678"/>
      <c r="Y90" s="679"/>
      <c r="Z90" s="679"/>
      <c r="AA90" s="679"/>
      <c r="AB90" s="679"/>
      <c r="AC90" s="679"/>
      <c r="AD90" s="679"/>
      <c r="AE90" s="679"/>
      <c r="AF90" s="679"/>
      <c r="AG90" s="679"/>
      <c r="AH90" s="679"/>
      <c r="AI90" s="679"/>
      <c r="AJ90" s="679"/>
      <c r="AK90" s="680"/>
      <c r="AL90" s="680"/>
      <c r="AM90" s="680"/>
      <c r="AN90" s="681"/>
    </row>
    <row r="91" spans="2:40" s="37" customFormat="1" ht="18" customHeight="1">
      <c r="B91" s="697">
        <v>92</v>
      </c>
      <c r="C91" s="697"/>
      <c r="D91" s="697"/>
      <c r="E91" s="678"/>
      <c r="F91" s="679"/>
      <c r="G91" s="679"/>
      <c r="H91" s="679"/>
      <c r="I91" s="679"/>
      <c r="J91" s="679"/>
      <c r="K91" s="679"/>
      <c r="L91" s="679"/>
      <c r="M91" s="679"/>
      <c r="N91" s="679"/>
      <c r="O91" s="679"/>
      <c r="P91" s="679"/>
      <c r="Q91" s="679"/>
      <c r="R91" s="680"/>
      <c r="S91" s="680"/>
      <c r="T91" s="680"/>
      <c r="U91" s="681"/>
      <c r="V91" s="698">
        <v>135</v>
      </c>
      <c r="W91" s="699"/>
      <c r="X91" s="678"/>
      <c r="Y91" s="679"/>
      <c r="Z91" s="679"/>
      <c r="AA91" s="679"/>
      <c r="AB91" s="679"/>
      <c r="AC91" s="679"/>
      <c r="AD91" s="679"/>
      <c r="AE91" s="679"/>
      <c r="AF91" s="679"/>
      <c r="AG91" s="679"/>
      <c r="AH91" s="679"/>
      <c r="AI91" s="679"/>
      <c r="AJ91" s="679"/>
      <c r="AK91" s="680"/>
      <c r="AL91" s="680"/>
      <c r="AM91" s="680"/>
      <c r="AN91" s="681"/>
    </row>
    <row r="92" spans="2:40" s="37" customFormat="1" ht="18" customHeight="1">
      <c r="B92" s="697">
        <v>93</v>
      </c>
      <c r="C92" s="697"/>
      <c r="D92" s="697"/>
      <c r="E92" s="678"/>
      <c r="F92" s="679"/>
      <c r="G92" s="679"/>
      <c r="H92" s="679"/>
      <c r="I92" s="679"/>
      <c r="J92" s="679"/>
      <c r="K92" s="679"/>
      <c r="L92" s="679"/>
      <c r="M92" s="679"/>
      <c r="N92" s="679"/>
      <c r="O92" s="679"/>
      <c r="P92" s="679"/>
      <c r="Q92" s="679"/>
      <c r="R92" s="680"/>
      <c r="S92" s="680"/>
      <c r="T92" s="680"/>
      <c r="U92" s="681"/>
      <c r="V92" s="698">
        <v>136</v>
      </c>
      <c r="W92" s="699"/>
      <c r="X92" s="678"/>
      <c r="Y92" s="679"/>
      <c r="Z92" s="679"/>
      <c r="AA92" s="679"/>
      <c r="AB92" s="679"/>
      <c r="AC92" s="679"/>
      <c r="AD92" s="679"/>
      <c r="AE92" s="679"/>
      <c r="AF92" s="679"/>
      <c r="AG92" s="679"/>
      <c r="AH92" s="679"/>
      <c r="AI92" s="679"/>
      <c r="AJ92" s="679"/>
      <c r="AK92" s="680"/>
      <c r="AL92" s="680"/>
      <c r="AM92" s="680"/>
      <c r="AN92" s="681"/>
    </row>
    <row r="93" spans="2:40" s="37" customFormat="1" ht="18" customHeight="1">
      <c r="B93" s="697">
        <v>94</v>
      </c>
      <c r="C93" s="697"/>
      <c r="D93" s="697"/>
      <c r="E93" s="678"/>
      <c r="F93" s="679"/>
      <c r="G93" s="679"/>
      <c r="H93" s="679"/>
      <c r="I93" s="679"/>
      <c r="J93" s="679"/>
      <c r="K93" s="679"/>
      <c r="L93" s="679"/>
      <c r="M93" s="679"/>
      <c r="N93" s="679"/>
      <c r="O93" s="679"/>
      <c r="P93" s="679"/>
      <c r="Q93" s="679"/>
      <c r="R93" s="680"/>
      <c r="S93" s="680"/>
      <c r="T93" s="680"/>
      <c r="U93" s="681"/>
      <c r="V93" s="698">
        <v>137</v>
      </c>
      <c r="W93" s="699"/>
      <c r="X93" s="678"/>
      <c r="Y93" s="679"/>
      <c r="Z93" s="679"/>
      <c r="AA93" s="679"/>
      <c r="AB93" s="679"/>
      <c r="AC93" s="679"/>
      <c r="AD93" s="679"/>
      <c r="AE93" s="679"/>
      <c r="AF93" s="679"/>
      <c r="AG93" s="679"/>
      <c r="AH93" s="679"/>
      <c r="AI93" s="679"/>
      <c r="AJ93" s="679"/>
      <c r="AK93" s="680"/>
      <c r="AL93" s="680"/>
      <c r="AM93" s="680"/>
      <c r="AN93" s="681"/>
    </row>
    <row r="94" spans="2:40" s="37" customFormat="1" ht="18" customHeight="1">
      <c r="B94" s="697">
        <v>95</v>
      </c>
      <c r="C94" s="697"/>
      <c r="D94" s="697"/>
      <c r="E94" s="678"/>
      <c r="F94" s="679"/>
      <c r="G94" s="679"/>
      <c r="H94" s="679"/>
      <c r="I94" s="679"/>
      <c r="J94" s="679"/>
      <c r="K94" s="679"/>
      <c r="L94" s="679"/>
      <c r="M94" s="679"/>
      <c r="N94" s="679"/>
      <c r="O94" s="679"/>
      <c r="P94" s="679"/>
      <c r="Q94" s="679"/>
      <c r="R94" s="680"/>
      <c r="S94" s="680"/>
      <c r="T94" s="680"/>
      <c r="U94" s="681"/>
      <c r="V94" s="698">
        <v>138</v>
      </c>
      <c r="W94" s="699"/>
      <c r="X94" s="678"/>
      <c r="Y94" s="679"/>
      <c r="Z94" s="679"/>
      <c r="AA94" s="679"/>
      <c r="AB94" s="679"/>
      <c r="AC94" s="679"/>
      <c r="AD94" s="679"/>
      <c r="AE94" s="679"/>
      <c r="AF94" s="679"/>
      <c r="AG94" s="679"/>
      <c r="AH94" s="679"/>
      <c r="AI94" s="679"/>
      <c r="AJ94" s="679"/>
      <c r="AK94" s="680"/>
      <c r="AL94" s="680"/>
      <c r="AM94" s="680"/>
      <c r="AN94" s="681"/>
    </row>
    <row r="95" spans="2:40" s="37" customFormat="1" ht="18" customHeight="1">
      <c r="B95" s="697">
        <v>96</v>
      </c>
      <c r="C95" s="697"/>
      <c r="D95" s="697"/>
      <c r="E95" s="678"/>
      <c r="F95" s="679"/>
      <c r="G95" s="679"/>
      <c r="H95" s="679"/>
      <c r="I95" s="679"/>
      <c r="J95" s="679"/>
      <c r="K95" s="679"/>
      <c r="L95" s="679"/>
      <c r="M95" s="679"/>
      <c r="N95" s="679"/>
      <c r="O95" s="679"/>
      <c r="P95" s="679"/>
      <c r="Q95" s="679"/>
      <c r="R95" s="680"/>
      <c r="S95" s="680"/>
      <c r="T95" s="680"/>
      <c r="U95" s="681"/>
      <c r="V95" s="698">
        <v>139</v>
      </c>
      <c r="W95" s="699"/>
      <c r="X95" s="678"/>
      <c r="Y95" s="679"/>
      <c r="Z95" s="679"/>
      <c r="AA95" s="679"/>
      <c r="AB95" s="679"/>
      <c r="AC95" s="679"/>
      <c r="AD95" s="679"/>
      <c r="AE95" s="679"/>
      <c r="AF95" s="679"/>
      <c r="AG95" s="679"/>
      <c r="AH95" s="679"/>
      <c r="AI95" s="679"/>
      <c r="AJ95" s="679"/>
      <c r="AK95" s="680"/>
      <c r="AL95" s="680"/>
      <c r="AM95" s="680"/>
      <c r="AN95" s="681"/>
    </row>
    <row r="96" spans="2:40" s="37" customFormat="1" ht="18" customHeight="1">
      <c r="B96" s="697">
        <v>97</v>
      </c>
      <c r="C96" s="697"/>
      <c r="D96" s="697"/>
      <c r="E96" s="678"/>
      <c r="F96" s="679"/>
      <c r="G96" s="679"/>
      <c r="H96" s="679"/>
      <c r="I96" s="679"/>
      <c r="J96" s="679"/>
      <c r="K96" s="679"/>
      <c r="L96" s="679"/>
      <c r="M96" s="679"/>
      <c r="N96" s="679"/>
      <c r="O96" s="679"/>
      <c r="P96" s="679"/>
      <c r="Q96" s="679"/>
      <c r="R96" s="680"/>
      <c r="S96" s="680"/>
      <c r="T96" s="680"/>
      <c r="U96" s="681"/>
      <c r="V96" s="698">
        <v>140</v>
      </c>
      <c r="W96" s="699"/>
      <c r="X96" s="678"/>
      <c r="Y96" s="679"/>
      <c r="Z96" s="679"/>
      <c r="AA96" s="679"/>
      <c r="AB96" s="679"/>
      <c r="AC96" s="679"/>
      <c r="AD96" s="679"/>
      <c r="AE96" s="679"/>
      <c r="AF96" s="679"/>
      <c r="AG96" s="679"/>
      <c r="AH96" s="679"/>
      <c r="AI96" s="679"/>
      <c r="AJ96" s="679"/>
      <c r="AK96" s="680"/>
      <c r="AL96" s="680"/>
      <c r="AM96" s="680"/>
      <c r="AN96" s="681"/>
    </row>
    <row r="97" spans="2:40" s="37" customFormat="1" ht="18" customHeight="1">
      <c r="B97" s="697">
        <v>98</v>
      </c>
      <c r="C97" s="697"/>
      <c r="D97" s="697"/>
      <c r="E97" s="678"/>
      <c r="F97" s="679"/>
      <c r="G97" s="679"/>
      <c r="H97" s="679"/>
      <c r="I97" s="679"/>
      <c r="J97" s="679"/>
      <c r="K97" s="679"/>
      <c r="L97" s="679"/>
      <c r="M97" s="679"/>
      <c r="N97" s="679"/>
      <c r="O97" s="679"/>
      <c r="P97" s="679"/>
      <c r="Q97" s="679"/>
      <c r="R97" s="680"/>
      <c r="S97" s="680"/>
      <c r="T97" s="680"/>
      <c r="U97" s="681"/>
      <c r="V97" s="698">
        <v>141</v>
      </c>
      <c r="W97" s="699"/>
      <c r="X97" s="678"/>
      <c r="Y97" s="679"/>
      <c r="Z97" s="679"/>
      <c r="AA97" s="679"/>
      <c r="AB97" s="679"/>
      <c r="AC97" s="679"/>
      <c r="AD97" s="679"/>
      <c r="AE97" s="679"/>
      <c r="AF97" s="679"/>
      <c r="AG97" s="679"/>
      <c r="AH97" s="679"/>
      <c r="AI97" s="679"/>
      <c r="AJ97" s="679"/>
      <c r="AK97" s="680"/>
      <c r="AL97" s="680"/>
      <c r="AM97" s="680"/>
      <c r="AN97" s="681"/>
    </row>
    <row r="98" spans="2:40" s="37" customFormat="1" ht="18" customHeight="1">
      <c r="B98" s="697">
        <v>99</v>
      </c>
      <c r="C98" s="697"/>
      <c r="D98" s="697"/>
      <c r="E98" s="678"/>
      <c r="F98" s="679"/>
      <c r="G98" s="679"/>
      <c r="H98" s="679"/>
      <c r="I98" s="679"/>
      <c r="J98" s="679"/>
      <c r="K98" s="679"/>
      <c r="L98" s="679"/>
      <c r="M98" s="679"/>
      <c r="N98" s="679"/>
      <c r="O98" s="679"/>
      <c r="P98" s="679"/>
      <c r="Q98" s="679"/>
      <c r="R98" s="680"/>
      <c r="S98" s="680"/>
      <c r="T98" s="680"/>
      <c r="U98" s="681"/>
      <c r="V98" s="698">
        <v>142</v>
      </c>
      <c r="W98" s="699"/>
      <c r="X98" s="678"/>
      <c r="Y98" s="679"/>
      <c r="Z98" s="679"/>
      <c r="AA98" s="679"/>
      <c r="AB98" s="679"/>
      <c r="AC98" s="679"/>
      <c r="AD98" s="679"/>
      <c r="AE98" s="679"/>
      <c r="AF98" s="679"/>
      <c r="AG98" s="679"/>
      <c r="AH98" s="679"/>
      <c r="AI98" s="679"/>
      <c r="AJ98" s="679"/>
      <c r="AK98" s="680"/>
      <c r="AL98" s="680"/>
      <c r="AM98" s="680"/>
      <c r="AN98" s="681"/>
    </row>
    <row r="99" spans="2:40" ht="18" customHeight="1">
      <c r="B99" s="697">
        <v>100</v>
      </c>
      <c r="C99" s="697"/>
      <c r="D99" s="697"/>
      <c r="E99" s="678"/>
      <c r="F99" s="679"/>
      <c r="G99" s="679"/>
      <c r="H99" s="679"/>
      <c r="I99" s="679"/>
      <c r="J99" s="679"/>
      <c r="K99" s="679"/>
      <c r="L99" s="679"/>
      <c r="M99" s="679"/>
      <c r="N99" s="679"/>
      <c r="O99" s="679"/>
      <c r="P99" s="679"/>
      <c r="Q99" s="679"/>
      <c r="R99" s="680"/>
      <c r="S99" s="680"/>
      <c r="T99" s="680"/>
      <c r="U99" s="681"/>
      <c r="V99" s="698">
        <v>143</v>
      </c>
      <c r="W99" s="699"/>
      <c r="X99" s="678"/>
      <c r="Y99" s="679"/>
      <c r="Z99" s="679"/>
      <c r="AA99" s="679"/>
      <c r="AB99" s="679"/>
      <c r="AC99" s="679"/>
      <c r="AD99" s="679"/>
      <c r="AE99" s="679"/>
      <c r="AF99" s="679"/>
      <c r="AG99" s="679"/>
      <c r="AH99" s="679"/>
      <c r="AI99" s="679"/>
      <c r="AJ99" s="679"/>
      <c r="AK99" s="680"/>
      <c r="AL99" s="680"/>
      <c r="AM99" s="680"/>
      <c r="AN99" s="681"/>
    </row>
    <row r="100" spans="2:40" ht="15.5">
      <c r="B100" s="697">
        <v>101</v>
      </c>
      <c r="C100" s="697"/>
      <c r="D100" s="697"/>
      <c r="E100" s="678"/>
      <c r="F100" s="679"/>
      <c r="G100" s="679"/>
      <c r="H100" s="679"/>
      <c r="I100" s="679"/>
      <c r="J100" s="679"/>
      <c r="K100" s="679"/>
      <c r="L100" s="679"/>
      <c r="M100" s="679"/>
      <c r="N100" s="679"/>
      <c r="O100" s="679"/>
      <c r="P100" s="679"/>
      <c r="Q100" s="679"/>
      <c r="R100" s="680"/>
      <c r="S100" s="680"/>
      <c r="T100" s="680"/>
      <c r="U100" s="681"/>
      <c r="V100" s="698">
        <v>144</v>
      </c>
      <c r="W100" s="699"/>
      <c r="X100" s="678"/>
      <c r="Y100" s="679"/>
      <c r="Z100" s="679"/>
      <c r="AA100" s="679"/>
      <c r="AB100" s="679"/>
      <c r="AC100" s="679"/>
      <c r="AD100" s="679"/>
      <c r="AE100" s="679"/>
      <c r="AF100" s="679"/>
      <c r="AG100" s="679"/>
      <c r="AH100" s="679"/>
      <c r="AI100" s="679"/>
      <c r="AJ100" s="679"/>
      <c r="AK100" s="680"/>
      <c r="AL100" s="680"/>
      <c r="AM100" s="680"/>
      <c r="AN100" s="681"/>
    </row>
    <row r="101" spans="2:40" ht="15.5">
      <c r="B101" s="697">
        <v>102</v>
      </c>
      <c r="C101" s="697"/>
      <c r="D101" s="697"/>
      <c r="E101" s="678"/>
      <c r="F101" s="679"/>
      <c r="G101" s="679"/>
      <c r="H101" s="679"/>
      <c r="I101" s="679"/>
      <c r="J101" s="679"/>
      <c r="K101" s="679"/>
      <c r="L101" s="679"/>
      <c r="M101" s="679"/>
      <c r="N101" s="679"/>
      <c r="O101" s="679"/>
      <c r="P101" s="679"/>
      <c r="Q101" s="679"/>
      <c r="R101" s="680"/>
      <c r="S101" s="680"/>
      <c r="T101" s="680"/>
      <c r="U101" s="681"/>
      <c r="V101" s="698">
        <v>145</v>
      </c>
      <c r="W101" s="699"/>
      <c r="X101" s="678"/>
      <c r="Y101" s="679"/>
      <c r="Z101" s="679"/>
      <c r="AA101" s="679"/>
      <c r="AB101" s="679"/>
      <c r="AC101" s="679"/>
      <c r="AD101" s="679"/>
      <c r="AE101" s="679"/>
      <c r="AF101" s="679"/>
      <c r="AG101" s="679"/>
      <c r="AH101" s="679"/>
      <c r="AI101" s="679"/>
      <c r="AJ101" s="679"/>
      <c r="AK101" s="680"/>
      <c r="AL101" s="680"/>
      <c r="AM101" s="680"/>
      <c r="AN101" s="681"/>
    </row>
    <row r="102" spans="2:40" ht="4" customHeight="1">
      <c r="B102" s="704"/>
      <c r="C102" s="704"/>
      <c r="D102" s="704"/>
      <c r="E102" s="705"/>
      <c r="F102" s="706"/>
      <c r="G102" s="706"/>
      <c r="H102" s="706"/>
      <c r="I102" s="706"/>
      <c r="J102" s="706"/>
      <c r="K102" s="706"/>
      <c r="L102" s="706"/>
      <c r="M102" s="706"/>
      <c r="N102" s="706"/>
      <c r="O102" s="706"/>
      <c r="P102" s="706"/>
      <c r="Q102" s="706"/>
      <c r="R102" s="706"/>
      <c r="S102" s="706"/>
      <c r="T102" s="706"/>
      <c r="U102" s="707"/>
      <c r="V102" s="708"/>
      <c r="W102" s="709"/>
      <c r="X102" s="705"/>
      <c r="Y102" s="706"/>
      <c r="Z102" s="706"/>
      <c r="AA102" s="706"/>
      <c r="AB102" s="706"/>
      <c r="AC102" s="706"/>
      <c r="AD102" s="706"/>
      <c r="AE102" s="706"/>
      <c r="AF102" s="706"/>
      <c r="AG102" s="706"/>
      <c r="AH102" s="706"/>
      <c r="AI102" s="706"/>
      <c r="AJ102" s="706"/>
      <c r="AK102" s="706"/>
      <c r="AL102" s="706"/>
      <c r="AM102" s="706"/>
      <c r="AN102" s="707"/>
    </row>
  </sheetData>
  <sheetProtection algorithmName="SHA-512" hashValue="EbkRAnoy56m3qQvEkMIs2lzJR5jnUUCB+Xx2NEG/3g7xIzxkt+pTfenQ2fXpp01wxcyf10W/LfnZfPNsuGhKZg==" saltValue="mdguaNYZKeV5iTlaSv01mA==" spinCount="100000" sheet="1" objects="1" scenarios="1" formatCells="0" selectLockedCells="1"/>
  <mergeCells count="486">
    <mergeCell ref="B55:C55"/>
    <mergeCell ref="H55:I55"/>
    <mergeCell ref="N55:O55"/>
    <mergeCell ref="AA55:AI55"/>
    <mergeCell ref="S55:T55"/>
    <mergeCell ref="V94:W94"/>
    <mergeCell ref="V89:W89"/>
    <mergeCell ref="V90:W90"/>
    <mergeCell ref="V91:W91"/>
    <mergeCell ref="V60:W60"/>
    <mergeCell ref="V61:W61"/>
    <mergeCell ref="V62:W62"/>
    <mergeCell ref="V74:W74"/>
    <mergeCell ref="V75:W75"/>
    <mergeCell ref="V67:W67"/>
    <mergeCell ref="V68:W68"/>
    <mergeCell ref="V69:W69"/>
    <mergeCell ref="V70:W70"/>
    <mergeCell ref="B84:D84"/>
    <mergeCell ref="B85:D85"/>
    <mergeCell ref="V82:W82"/>
    <mergeCell ref="V83:W83"/>
    <mergeCell ref="B82:D82"/>
    <mergeCell ref="B83:D83"/>
    <mergeCell ref="V98:W98"/>
    <mergeCell ref="V99:W99"/>
    <mergeCell ref="V100:W100"/>
    <mergeCell ref="V95:W95"/>
    <mergeCell ref="V96:W96"/>
    <mergeCell ref="V97:W97"/>
    <mergeCell ref="E96:Q96"/>
    <mergeCell ref="R96:U96"/>
    <mergeCell ref="E97:Q97"/>
    <mergeCell ref="R97:U97"/>
    <mergeCell ref="E98:Q98"/>
    <mergeCell ref="R98:U98"/>
    <mergeCell ref="E99:Q99"/>
    <mergeCell ref="R99:U99"/>
    <mergeCell ref="E100:Q100"/>
    <mergeCell ref="R100:U100"/>
    <mergeCell ref="AK85:AN85"/>
    <mergeCell ref="B101:D101"/>
    <mergeCell ref="B93:D93"/>
    <mergeCell ref="B94:D94"/>
    <mergeCell ref="B98:D98"/>
    <mergeCell ref="B88:D88"/>
    <mergeCell ref="B89:D89"/>
    <mergeCell ref="B86:D86"/>
    <mergeCell ref="B90:D90"/>
    <mergeCell ref="B91:D91"/>
    <mergeCell ref="B87:D87"/>
    <mergeCell ref="B99:D99"/>
    <mergeCell ref="B100:D100"/>
    <mergeCell ref="B97:D97"/>
    <mergeCell ref="B95:D95"/>
    <mergeCell ref="B96:D96"/>
    <mergeCell ref="B92:D92"/>
    <mergeCell ref="V85:W85"/>
    <mergeCell ref="V86:W86"/>
    <mergeCell ref="V87:W87"/>
    <mergeCell ref="V88:W88"/>
    <mergeCell ref="V92:W92"/>
    <mergeCell ref="V93:W93"/>
    <mergeCell ref="V101:W101"/>
    <mergeCell ref="E85:Q85"/>
    <mergeCell ref="R85:U85"/>
    <mergeCell ref="X85:AJ85"/>
    <mergeCell ref="V84:W84"/>
    <mergeCell ref="E83:Q83"/>
    <mergeCell ref="R83:U83"/>
    <mergeCell ref="E84:Q84"/>
    <mergeCell ref="R84:U84"/>
    <mergeCell ref="E64:Q64"/>
    <mergeCell ref="R64:U64"/>
    <mergeCell ref="E65:Q65"/>
    <mergeCell ref="R65:U65"/>
    <mergeCell ref="E69:Q69"/>
    <mergeCell ref="R69:U69"/>
    <mergeCell ref="E70:Q70"/>
    <mergeCell ref="R70:U70"/>
    <mergeCell ref="E71:Q71"/>
    <mergeCell ref="R71:U71"/>
    <mergeCell ref="E82:Q82"/>
    <mergeCell ref="R82:U82"/>
    <mergeCell ref="X70:AJ70"/>
    <mergeCell ref="X75:AJ75"/>
    <mergeCell ref="X80:AJ80"/>
    <mergeCell ref="B78:D78"/>
    <mergeCell ref="B79:D79"/>
    <mergeCell ref="B80:D80"/>
    <mergeCell ref="B81:D81"/>
    <mergeCell ref="V77:W77"/>
    <mergeCell ref="V78:W78"/>
    <mergeCell ref="V79:W79"/>
    <mergeCell ref="V80:W80"/>
    <mergeCell ref="V81:W81"/>
    <mergeCell ref="E78:Q78"/>
    <mergeCell ref="R78:U78"/>
    <mergeCell ref="E79:Q79"/>
    <mergeCell ref="R79:U79"/>
    <mergeCell ref="E80:Q80"/>
    <mergeCell ref="R80:U80"/>
    <mergeCell ref="E81:Q81"/>
    <mergeCell ref="R81:U81"/>
    <mergeCell ref="B76:D76"/>
    <mergeCell ref="B77:D77"/>
    <mergeCell ref="V72:W72"/>
    <mergeCell ref="V73:W73"/>
    <mergeCell ref="V76:W76"/>
    <mergeCell ref="B73:D73"/>
    <mergeCell ref="B72:D72"/>
    <mergeCell ref="E73:Q73"/>
    <mergeCell ref="R73:U73"/>
    <mergeCell ref="E74:Q74"/>
    <mergeCell ref="R74:U74"/>
    <mergeCell ref="E75:Q75"/>
    <mergeCell ref="R75:U75"/>
    <mergeCell ref="E76:Q76"/>
    <mergeCell ref="R76:U76"/>
    <mergeCell ref="E77:Q77"/>
    <mergeCell ref="R77:U77"/>
    <mergeCell ref="E72:Q72"/>
    <mergeCell ref="R72:U72"/>
    <mergeCell ref="E48:Q48"/>
    <mergeCell ref="R48:U48"/>
    <mergeCell ref="E49:Q49"/>
    <mergeCell ref="R49:U49"/>
    <mergeCell ref="E53:Q53"/>
    <mergeCell ref="R53:U53"/>
    <mergeCell ref="E59:Q59"/>
    <mergeCell ref="R59:U59"/>
    <mergeCell ref="X54:AN54"/>
    <mergeCell ref="V57:W57"/>
    <mergeCell ref="X48:AJ48"/>
    <mergeCell ref="AK48:AN48"/>
    <mergeCell ref="X49:AJ49"/>
    <mergeCell ref="AK49:AN49"/>
    <mergeCell ref="X50:AJ50"/>
    <mergeCell ref="AK50:AN50"/>
    <mergeCell ref="X51:AJ51"/>
    <mergeCell ref="AK51:AN51"/>
    <mergeCell ref="X52:AJ52"/>
    <mergeCell ref="AK52:AN52"/>
    <mergeCell ref="X53:AJ53"/>
    <mergeCell ref="AK53:AN53"/>
    <mergeCell ref="B48:D48"/>
    <mergeCell ref="B49:D49"/>
    <mergeCell ref="V66:W66"/>
    <mergeCell ref="B64:D64"/>
    <mergeCell ref="B65:D65"/>
    <mergeCell ref="B66:D66"/>
    <mergeCell ref="B67:D67"/>
    <mergeCell ref="V54:W54"/>
    <mergeCell ref="V65:W65"/>
    <mergeCell ref="B52:D52"/>
    <mergeCell ref="B54:D54"/>
    <mergeCell ref="B57:D57"/>
    <mergeCell ref="B59:D59"/>
    <mergeCell ref="B61:D61"/>
    <mergeCell ref="B51:D51"/>
    <mergeCell ref="V50:W50"/>
    <mergeCell ref="V51:W51"/>
    <mergeCell ref="B50:D50"/>
    <mergeCell ref="V59:W59"/>
    <mergeCell ref="V52:W52"/>
    <mergeCell ref="E54:U54"/>
    <mergeCell ref="V48:W48"/>
    <mergeCell ref="V63:W63"/>
    <mergeCell ref="V64:W64"/>
    <mergeCell ref="E46:Q46"/>
    <mergeCell ref="R46:U46"/>
    <mergeCell ref="E47:Q47"/>
    <mergeCell ref="B42:D42"/>
    <mergeCell ref="B38:D38"/>
    <mergeCell ref="B39:D39"/>
    <mergeCell ref="B40:D40"/>
    <mergeCell ref="B41:D41"/>
    <mergeCell ref="B43:D43"/>
    <mergeCell ref="B44:D44"/>
    <mergeCell ref="B46:D46"/>
    <mergeCell ref="B47:D47"/>
    <mergeCell ref="B45:D45"/>
    <mergeCell ref="R47:U47"/>
    <mergeCell ref="X37:AJ37"/>
    <mergeCell ref="AK37:AN37"/>
    <mergeCell ref="X38:AJ38"/>
    <mergeCell ref="AK38:AN38"/>
    <mergeCell ref="V49:W49"/>
    <mergeCell ref="V43:W43"/>
    <mergeCell ref="V44:W44"/>
    <mergeCell ref="V37:W37"/>
    <mergeCell ref="V38:W38"/>
    <mergeCell ref="V39:W39"/>
    <mergeCell ref="V40:W40"/>
    <mergeCell ref="V41:W41"/>
    <mergeCell ref="V42:W42"/>
    <mergeCell ref="V45:W45"/>
    <mergeCell ref="V46:W46"/>
    <mergeCell ref="V47:W47"/>
    <mergeCell ref="X39:AJ39"/>
    <mergeCell ref="AK39:AN39"/>
    <mergeCell ref="X40:AJ40"/>
    <mergeCell ref="AK40:AN40"/>
    <mergeCell ref="X41:AJ41"/>
    <mergeCell ref="AK41:AN41"/>
    <mergeCell ref="X42:AJ42"/>
    <mergeCell ref="AK42:AN42"/>
    <mergeCell ref="V33:W33"/>
    <mergeCell ref="V34:W34"/>
    <mergeCell ref="V35:W35"/>
    <mergeCell ref="V36:W36"/>
    <mergeCell ref="R40:U40"/>
    <mergeCell ref="E41:Q41"/>
    <mergeCell ref="R41:U41"/>
    <mergeCell ref="R34:U34"/>
    <mergeCell ref="E35:Q35"/>
    <mergeCell ref="R35:U35"/>
    <mergeCell ref="E36:Q36"/>
    <mergeCell ref="R36:U36"/>
    <mergeCell ref="E37:Q37"/>
    <mergeCell ref="R37:U37"/>
    <mergeCell ref="E38:Q38"/>
    <mergeCell ref="R38:U38"/>
    <mergeCell ref="R33:U33"/>
    <mergeCell ref="E33:Q33"/>
    <mergeCell ref="E39:Q39"/>
    <mergeCell ref="R39:U39"/>
    <mergeCell ref="E40:Q40"/>
    <mergeCell ref="B23:D23"/>
    <mergeCell ref="V22:W22"/>
    <mergeCell ref="V24:W24"/>
    <mergeCell ref="V25:W25"/>
    <mergeCell ref="AI14:AM14"/>
    <mergeCell ref="AI15:AM16"/>
    <mergeCell ref="AI17:AM17"/>
    <mergeCell ref="AI18:AM19"/>
    <mergeCell ref="V26:W26"/>
    <mergeCell ref="C14:AG16"/>
    <mergeCell ref="C17:AG17"/>
    <mergeCell ref="E23:U23"/>
    <mergeCell ref="V23:W23"/>
    <mergeCell ref="X23:AN23"/>
    <mergeCell ref="E24:J24"/>
    <mergeCell ref="K24:U24"/>
    <mergeCell ref="X24:AJ24"/>
    <mergeCell ref="AK24:AN24"/>
    <mergeCell ref="X25:AJ25"/>
    <mergeCell ref="AK25:AN25"/>
    <mergeCell ref="X26:AJ26"/>
    <mergeCell ref="AK26:AN26"/>
    <mergeCell ref="E25:Q25"/>
    <mergeCell ref="R25:U25"/>
    <mergeCell ref="G2:AN4"/>
    <mergeCell ref="C9:F9"/>
    <mergeCell ref="G5:AN5"/>
    <mergeCell ref="G9:T9"/>
    <mergeCell ref="Z9:AM9"/>
    <mergeCell ref="V9:Y9"/>
    <mergeCell ref="Y12:AE12"/>
    <mergeCell ref="C18:AG19"/>
    <mergeCell ref="B22:D22"/>
    <mergeCell ref="Y11:AE11"/>
    <mergeCell ref="C11:F12"/>
    <mergeCell ref="G11:T12"/>
    <mergeCell ref="V11:X12"/>
    <mergeCell ref="AF11:AH12"/>
    <mergeCell ref="AI11:AM12"/>
    <mergeCell ref="R22:U22"/>
    <mergeCell ref="E22:Q22"/>
    <mergeCell ref="X22:AJ22"/>
    <mergeCell ref="AK22:AN22"/>
    <mergeCell ref="B102:D102"/>
    <mergeCell ref="E102:U102"/>
    <mergeCell ref="V102:W102"/>
    <mergeCell ref="X102:AN102"/>
    <mergeCell ref="B58:D58"/>
    <mergeCell ref="E58:U58"/>
    <mergeCell ref="V58:W58"/>
    <mergeCell ref="X58:AN58"/>
    <mergeCell ref="B63:D63"/>
    <mergeCell ref="B62:D62"/>
    <mergeCell ref="B60:D60"/>
    <mergeCell ref="B70:D70"/>
    <mergeCell ref="B71:D71"/>
    <mergeCell ref="B74:D74"/>
    <mergeCell ref="B75:D75"/>
    <mergeCell ref="E60:Q60"/>
    <mergeCell ref="R60:U60"/>
    <mergeCell ref="E61:Q61"/>
    <mergeCell ref="R61:U61"/>
    <mergeCell ref="E62:Q62"/>
    <mergeCell ref="R62:U62"/>
    <mergeCell ref="V71:W71"/>
    <mergeCell ref="B68:D68"/>
    <mergeCell ref="B69:D69"/>
    <mergeCell ref="B53:D53"/>
    <mergeCell ref="V53:W53"/>
    <mergeCell ref="B24:D24"/>
    <mergeCell ref="B28:D28"/>
    <mergeCell ref="B29:D29"/>
    <mergeCell ref="B27:D27"/>
    <mergeCell ref="B30:D30"/>
    <mergeCell ref="B25:D25"/>
    <mergeCell ref="B26:D26"/>
    <mergeCell ref="V29:W29"/>
    <mergeCell ref="V30:W30"/>
    <mergeCell ref="V27:W27"/>
    <mergeCell ref="V28:W28"/>
    <mergeCell ref="B34:D34"/>
    <mergeCell ref="B35:D35"/>
    <mergeCell ref="B33:D33"/>
    <mergeCell ref="B31:D31"/>
    <mergeCell ref="B32:D32"/>
    <mergeCell ref="V31:W31"/>
    <mergeCell ref="V32:W32"/>
    <mergeCell ref="B36:D36"/>
    <mergeCell ref="B37:D37"/>
    <mergeCell ref="R32:U32"/>
    <mergeCell ref="E34:Q34"/>
    <mergeCell ref="E26:Q26"/>
    <mergeCell ref="R26:U26"/>
    <mergeCell ref="E27:Q27"/>
    <mergeCell ref="R27:U27"/>
    <mergeCell ref="E28:Q28"/>
    <mergeCell ref="R28:U28"/>
    <mergeCell ref="E29:Q29"/>
    <mergeCell ref="R29:U29"/>
    <mergeCell ref="E30:Q30"/>
    <mergeCell ref="R30:U30"/>
    <mergeCell ref="E31:Q31"/>
    <mergeCell ref="R31:U31"/>
    <mergeCell ref="E32:Q32"/>
    <mergeCell ref="E43:Q43"/>
    <mergeCell ref="R43:U43"/>
    <mergeCell ref="E44:Q44"/>
    <mergeCell ref="R44:U44"/>
    <mergeCell ref="E45:Q45"/>
    <mergeCell ref="R45:U45"/>
    <mergeCell ref="E42:Q42"/>
    <mergeCell ref="R42:U42"/>
    <mergeCell ref="X27:AJ27"/>
    <mergeCell ref="AK27:AN27"/>
    <mergeCell ref="X28:AJ28"/>
    <mergeCell ref="AK28:AN28"/>
    <mergeCell ref="X29:AJ29"/>
    <mergeCell ref="AK29:AN29"/>
    <mergeCell ref="X30:AJ30"/>
    <mergeCell ref="AK30:AN30"/>
    <mergeCell ref="X31:AJ31"/>
    <mergeCell ref="AK31:AN31"/>
    <mergeCell ref="X32:AJ32"/>
    <mergeCell ref="AK32:AN32"/>
    <mergeCell ref="X33:AJ33"/>
    <mergeCell ref="AK33:AN33"/>
    <mergeCell ref="X34:AJ34"/>
    <mergeCell ref="AK34:AN34"/>
    <mergeCell ref="X35:AJ35"/>
    <mergeCell ref="AK35:AN35"/>
    <mergeCell ref="X36:AJ36"/>
    <mergeCell ref="AK36:AN36"/>
    <mergeCell ref="X43:AJ43"/>
    <mergeCell ref="AK43:AN43"/>
    <mergeCell ref="X44:AJ44"/>
    <mergeCell ref="AK44:AN44"/>
    <mergeCell ref="X45:AJ45"/>
    <mergeCell ref="AK45:AN45"/>
    <mergeCell ref="X46:AJ46"/>
    <mergeCell ref="AK46:AN46"/>
    <mergeCell ref="X47:AJ47"/>
    <mergeCell ref="AK47:AN47"/>
    <mergeCell ref="E63:Q63"/>
    <mergeCell ref="R63:U63"/>
    <mergeCell ref="E50:U52"/>
    <mergeCell ref="E66:Q66"/>
    <mergeCell ref="R66:U66"/>
    <mergeCell ref="E67:Q67"/>
    <mergeCell ref="R67:U67"/>
    <mergeCell ref="E68:Q68"/>
    <mergeCell ref="R68:U68"/>
    <mergeCell ref="E86:Q86"/>
    <mergeCell ref="R86:U86"/>
    <mergeCell ref="E87:Q87"/>
    <mergeCell ref="R87:U87"/>
    <mergeCell ref="E88:Q88"/>
    <mergeCell ref="R88:U88"/>
    <mergeCell ref="E89:Q89"/>
    <mergeCell ref="R89:U89"/>
    <mergeCell ref="E90:Q90"/>
    <mergeCell ref="R90:U90"/>
    <mergeCell ref="E91:Q91"/>
    <mergeCell ref="R91:U91"/>
    <mergeCell ref="E92:Q92"/>
    <mergeCell ref="R92:U92"/>
    <mergeCell ref="E93:Q93"/>
    <mergeCell ref="R93:U93"/>
    <mergeCell ref="E94:Q94"/>
    <mergeCell ref="R94:U94"/>
    <mergeCell ref="E95:Q95"/>
    <mergeCell ref="R95:U95"/>
    <mergeCell ref="E101:Q101"/>
    <mergeCell ref="R101:U101"/>
    <mergeCell ref="X59:AJ59"/>
    <mergeCell ref="AK59:AN59"/>
    <mergeCell ref="X60:AJ60"/>
    <mergeCell ref="AK60:AN60"/>
    <mergeCell ref="X61:AJ61"/>
    <mergeCell ref="AK61:AN61"/>
    <mergeCell ref="X62:AJ62"/>
    <mergeCell ref="AK62:AN62"/>
    <mergeCell ref="X63:AJ63"/>
    <mergeCell ref="AK63:AN63"/>
    <mergeCell ref="X64:AJ64"/>
    <mergeCell ref="AK64:AN64"/>
    <mergeCell ref="X65:AJ65"/>
    <mergeCell ref="AK65:AN65"/>
    <mergeCell ref="X66:AJ66"/>
    <mergeCell ref="AK66:AN66"/>
    <mergeCell ref="X67:AJ67"/>
    <mergeCell ref="AK67:AN67"/>
    <mergeCell ref="X68:AJ68"/>
    <mergeCell ref="AK68:AN68"/>
    <mergeCell ref="X69:AJ69"/>
    <mergeCell ref="AK69:AN69"/>
    <mergeCell ref="AK70:AN70"/>
    <mergeCell ref="X71:AJ71"/>
    <mergeCell ref="AK71:AN71"/>
    <mergeCell ref="X72:AJ72"/>
    <mergeCell ref="AK72:AN72"/>
    <mergeCell ref="X73:AJ73"/>
    <mergeCell ref="AK73:AN73"/>
    <mergeCell ref="X74:AJ74"/>
    <mergeCell ref="AK74:AN74"/>
    <mergeCell ref="AK75:AN75"/>
    <mergeCell ref="X76:AJ76"/>
    <mergeCell ref="AK76:AN76"/>
    <mergeCell ref="X77:AJ77"/>
    <mergeCell ref="AK77:AN77"/>
    <mergeCell ref="X78:AJ78"/>
    <mergeCell ref="AK78:AN78"/>
    <mergeCell ref="X79:AJ79"/>
    <mergeCell ref="AK79:AN79"/>
    <mergeCell ref="AK80:AN80"/>
    <mergeCell ref="X81:AJ81"/>
    <mergeCell ref="AK81:AN81"/>
    <mergeCell ref="X82:AJ82"/>
    <mergeCell ref="AK82:AN82"/>
    <mergeCell ref="X83:AJ83"/>
    <mergeCell ref="AK83:AN83"/>
    <mergeCell ref="X84:AJ84"/>
    <mergeCell ref="AK84:AN84"/>
    <mergeCell ref="X95:AJ95"/>
    <mergeCell ref="AK95:AN95"/>
    <mergeCell ref="X86:AJ86"/>
    <mergeCell ref="AK86:AN86"/>
    <mergeCell ref="X87:AJ87"/>
    <mergeCell ref="AK87:AN87"/>
    <mergeCell ref="X88:AJ88"/>
    <mergeCell ref="AK88:AN88"/>
    <mergeCell ref="X89:AJ89"/>
    <mergeCell ref="AK89:AN89"/>
    <mergeCell ref="X90:AJ90"/>
    <mergeCell ref="AK90:AN90"/>
    <mergeCell ref="X101:AJ101"/>
    <mergeCell ref="AK101:AN101"/>
    <mergeCell ref="E57:Q57"/>
    <mergeCell ref="R57:U57"/>
    <mergeCell ref="X57:AJ57"/>
    <mergeCell ref="AK57:AN57"/>
    <mergeCell ref="X96:AJ96"/>
    <mergeCell ref="AK96:AN96"/>
    <mergeCell ref="X97:AJ97"/>
    <mergeCell ref="AK97:AN97"/>
    <mergeCell ref="X98:AJ98"/>
    <mergeCell ref="AK98:AN98"/>
    <mergeCell ref="X99:AJ99"/>
    <mergeCell ref="AK99:AN99"/>
    <mergeCell ref="X100:AJ100"/>
    <mergeCell ref="AK100:AN100"/>
    <mergeCell ref="X91:AJ91"/>
    <mergeCell ref="AK91:AN91"/>
    <mergeCell ref="X92:AJ92"/>
    <mergeCell ref="AK92:AN92"/>
    <mergeCell ref="X93:AJ93"/>
    <mergeCell ref="AK93:AN93"/>
    <mergeCell ref="X94:AJ94"/>
    <mergeCell ref="AK94:AN94"/>
  </mergeCells>
  <phoneticPr fontId="13" type="noConversion"/>
  <pageMargins left="0.19685039370078741" right="0.19685039370078741" top="0.19685039370078741" bottom="0.19685039370078741"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AO90"/>
  <sheetViews>
    <sheetView workbookViewId="0">
      <selection activeCell="C18" sqref="C18:AM18"/>
    </sheetView>
  </sheetViews>
  <sheetFormatPr baseColWidth="10" defaultRowHeight="18"/>
  <cols>
    <col min="1" max="1" width="0.54296875" customWidth="1"/>
    <col min="2" max="2" width="1.453125" customWidth="1"/>
    <col min="3" max="4" width="2.7265625" customWidth="1"/>
    <col min="5" max="5" width="2.7265625" style="21" customWidth="1"/>
    <col min="6" max="16" width="2.7265625" customWidth="1"/>
    <col min="17" max="17" width="2.7265625" style="23" customWidth="1"/>
    <col min="18" max="20" width="2.7265625" customWidth="1"/>
    <col min="21" max="21" width="0.81640625" customWidth="1"/>
    <col min="22" max="39" width="2.7265625" customWidth="1"/>
    <col min="40" max="40" width="1.453125" customWidth="1"/>
    <col min="41" max="41" width="0.81640625" customWidth="1"/>
  </cols>
  <sheetData>
    <row r="1" spans="1:41" ht="5.15" customHeight="1"/>
    <row r="2" spans="1:41" ht="16" customHeight="1">
      <c r="G2" s="806" t="s">
        <v>39</v>
      </c>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c r="AG2" s="807"/>
      <c r="AH2" s="807"/>
      <c r="AI2" s="807"/>
      <c r="AJ2" s="807"/>
      <c r="AK2" s="807"/>
      <c r="AL2" s="807"/>
      <c r="AM2" s="807"/>
      <c r="AN2" s="808"/>
    </row>
    <row r="3" spans="1:41" ht="16" customHeight="1">
      <c r="G3" s="809"/>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1"/>
    </row>
    <row r="4" spans="1:41" ht="16" customHeight="1">
      <c r="G4" s="812"/>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4"/>
    </row>
    <row r="5" spans="1:41" ht="10" customHeight="1"/>
    <row r="6" spans="1:41" ht="5.15" customHeight="1">
      <c r="B6" s="24"/>
      <c r="C6" s="25"/>
      <c r="D6" s="25"/>
      <c r="E6" s="156"/>
      <c r="F6" s="25"/>
      <c r="G6" s="25"/>
      <c r="H6" s="25"/>
      <c r="I6" s="25"/>
      <c r="J6" s="25"/>
      <c r="K6" s="25"/>
      <c r="L6" s="25"/>
      <c r="M6" s="25"/>
      <c r="N6" s="25"/>
      <c r="O6" s="25"/>
      <c r="P6" s="25"/>
      <c r="Q6" s="27"/>
      <c r="R6" s="25"/>
      <c r="S6" s="25"/>
      <c r="T6" s="25"/>
      <c r="U6" s="25"/>
      <c r="V6" s="25"/>
      <c r="W6" s="25"/>
      <c r="X6" s="25"/>
      <c r="Y6" s="25"/>
      <c r="Z6" s="25"/>
      <c r="AA6" s="25"/>
      <c r="AB6" s="25"/>
      <c r="AC6" s="25"/>
      <c r="AD6" s="25"/>
      <c r="AE6" s="25"/>
      <c r="AF6" s="25"/>
      <c r="AG6" s="25"/>
      <c r="AH6" s="25"/>
      <c r="AI6" s="25"/>
      <c r="AJ6" s="25"/>
      <c r="AK6" s="25"/>
      <c r="AL6" s="25"/>
      <c r="AM6" s="25"/>
      <c r="AN6" s="28"/>
    </row>
    <row r="7" spans="1:41" ht="19" customHeight="1">
      <c r="B7" s="29"/>
      <c r="C7" s="815" t="s">
        <v>20</v>
      </c>
      <c r="D7" s="816"/>
      <c r="E7" s="816"/>
      <c r="F7" s="817"/>
      <c r="G7" s="631" t="str">
        <f>IF('CONTROL Fact.'!G7="","",'CONTROL Fact.'!G7)</f>
        <v/>
      </c>
      <c r="H7" s="632"/>
      <c r="I7" s="632"/>
      <c r="J7" s="632"/>
      <c r="K7" s="632"/>
      <c r="L7" s="632"/>
      <c r="M7" s="632"/>
      <c r="N7" s="632"/>
      <c r="O7" s="632"/>
      <c r="P7" s="632"/>
      <c r="Q7" s="632"/>
      <c r="R7" s="632"/>
      <c r="S7" s="632"/>
      <c r="T7" s="632"/>
      <c r="U7" s="632"/>
      <c r="V7" s="632"/>
      <c r="W7" s="632"/>
      <c r="X7" s="632"/>
      <c r="Y7" s="632"/>
      <c r="Z7" s="632"/>
      <c r="AA7" s="632"/>
      <c r="AB7" s="632"/>
      <c r="AC7" s="632"/>
      <c r="AD7" s="632"/>
      <c r="AE7" s="815" t="s">
        <v>21</v>
      </c>
      <c r="AF7" s="816"/>
      <c r="AG7" s="816"/>
      <c r="AH7" s="817"/>
      <c r="AI7" s="637" t="str">
        <f>IF('CONTROL Fact.'!AI7="","",'CONTROL Fact.'!AI7)</f>
        <v/>
      </c>
      <c r="AJ7" s="637"/>
      <c r="AK7" s="637"/>
      <c r="AL7" s="637"/>
      <c r="AM7" s="638"/>
      <c r="AN7" s="30"/>
    </row>
    <row r="8" spans="1:41" ht="5.15" customHeight="1">
      <c r="B8" s="29"/>
      <c r="C8" s="105"/>
      <c r="D8" s="105"/>
      <c r="E8" s="105"/>
      <c r="F8" s="105"/>
      <c r="G8" s="105"/>
      <c r="H8" s="105"/>
      <c r="I8" s="105"/>
      <c r="J8" s="105"/>
      <c r="K8" s="105"/>
      <c r="L8" s="105"/>
      <c r="M8" s="105"/>
      <c r="N8" s="105"/>
      <c r="O8" s="105"/>
      <c r="P8" s="105"/>
      <c r="Q8" s="105"/>
      <c r="R8" s="105"/>
      <c r="S8" s="105"/>
      <c r="T8" s="105"/>
      <c r="U8" s="105"/>
      <c r="V8" s="105"/>
      <c r="W8" s="105"/>
      <c r="X8" s="105"/>
      <c r="Y8" s="106"/>
      <c r="Z8" s="106"/>
      <c r="AA8" s="106"/>
      <c r="AB8" s="106"/>
      <c r="AC8" s="106"/>
      <c r="AD8" s="106"/>
      <c r="AE8" s="106"/>
      <c r="AF8" s="106"/>
      <c r="AG8" s="106"/>
      <c r="AH8" s="106"/>
      <c r="AI8" s="106"/>
      <c r="AJ8" s="106"/>
      <c r="AK8" s="106"/>
      <c r="AL8" s="106"/>
      <c r="AM8" s="106"/>
      <c r="AN8" s="30"/>
      <c r="AO8" s="20"/>
    </row>
    <row r="9" spans="1:41" ht="15" customHeight="1">
      <c r="B9" s="29"/>
      <c r="C9" s="818" t="s">
        <v>22</v>
      </c>
      <c r="D9" s="818"/>
      <c r="E9" s="818"/>
      <c r="F9" s="818"/>
      <c r="G9" s="662" t="str">
        <f>IF('CONTROL Fact.'!G9="","",'CONTROL Fact.'!G9)</f>
        <v/>
      </c>
      <c r="H9" s="662"/>
      <c r="I9" s="662"/>
      <c r="J9" s="662"/>
      <c r="K9" s="662"/>
      <c r="L9" s="662"/>
      <c r="M9" s="662"/>
      <c r="N9" s="662"/>
      <c r="O9" s="662"/>
      <c r="P9" s="662"/>
      <c r="Q9" s="662"/>
      <c r="R9" s="662"/>
      <c r="S9" s="662"/>
      <c r="T9" s="662"/>
      <c r="U9" s="662"/>
      <c r="V9" s="662"/>
      <c r="W9" s="662"/>
      <c r="X9" s="662"/>
      <c r="Y9" s="662"/>
      <c r="Z9" s="662"/>
      <c r="AA9" s="820" t="s">
        <v>85</v>
      </c>
      <c r="AB9" s="821"/>
      <c r="AC9" s="821"/>
      <c r="AD9" s="821"/>
      <c r="AE9" s="821"/>
      <c r="AF9" s="821"/>
      <c r="AG9" s="821"/>
      <c r="AH9" s="821"/>
      <c r="AI9" s="641" t="str">
        <f>IF('CONTROL Fact.'!AI9="","",'CONTROL Fact.'!AI9)</f>
        <v/>
      </c>
      <c r="AJ9" s="641"/>
      <c r="AK9" s="641"/>
      <c r="AL9" s="641"/>
      <c r="AM9" s="642"/>
      <c r="AN9" s="30"/>
    </row>
    <row r="10" spans="1:41" ht="15" customHeight="1">
      <c r="B10" s="29"/>
      <c r="C10" s="819"/>
      <c r="D10" s="819"/>
      <c r="E10" s="819"/>
      <c r="F10" s="819"/>
      <c r="G10" s="663"/>
      <c r="H10" s="663"/>
      <c r="I10" s="663"/>
      <c r="J10" s="663"/>
      <c r="K10" s="663"/>
      <c r="L10" s="663"/>
      <c r="M10" s="663"/>
      <c r="N10" s="663"/>
      <c r="O10" s="663"/>
      <c r="P10" s="663"/>
      <c r="Q10" s="663"/>
      <c r="R10" s="663"/>
      <c r="S10" s="663"/>
      <c r="T10" s="663"/>
      <c r="U10" s="663"/>
      <c r="V10" s="663"/>
      <c r="W10" s="663"/>
      <c r="X10" s="663"/>
      <c r="Y10" s="663"/>
      <c r="Z10" s="663"/>
      <c r="AA10" s="822" t="s">
        <v>86</v>
      </c>
      <c r="AB10" s="823"/>
      <c r="AC10" s="823"/>
      <c r="AD10" s="823"/>
      <c r="AE10" s="823"/>
      <c r="AF10" s="823"/>
      <c r="AG10" s="823"/>
      <c r="AH10" s="823"/>
      <c r="AI10" s="622" t="str">
        <f>IF('CONTROL Fact.'!AI10="","",'CONTROL Fact.'!AI10)</f>
        <v/>
      </c>
      <c r="AJ10" s="622"/>
      <c r="AK10" s="622"/>
      <c r="AL10" s="622"/>
      <c r="AM10" s="623"/>
      <c r="AN10" s="30"/>
    </row>
    <row r="11" spans="1:41" ht="5.15" customHeight="1">
      <c r="A11" s="20"/>
      <c r="B11" s="29"/>
      <c r="C11" s="107"/>
      <c r="D11" s="107"/>
      <c r="E11" s="108"/>
      <c r="F11" s="107"/>
      <c r="G11" s="107"/>
      <c r="H11" s="107"/>
      <c r="I11" s="107"/>
      <c r="J11" s="107"/>
      <c r="K11" s="107"/>
      <c r="L11" s="107"/>
      <c r="M11" s="107"/>
      <c r="N11" s="107"/>
      <c r="O11" s="107"/>
      <c r="P11" s="107"/>
      <c r="Q11" s="109"/>
      <c r="R11" s="107"/>
      <c r="S11" s="107"/>
      <c r="T11" s="107"/>
      <c r="U11" s="106"/>
      <c r="V11" s="107"/>
      <c r="W11" s="107"/>
      <c r="X11" s="107"/>
      <c r="Y11" s="107"/>
      <c r="Z11" s="107"/>
      <c r="AA11" s="107"/>
      <c r="AB11" s="107"/>
      <c r="AC11" s="107"/>
      <c r="AD11" s="107"/>
      <c r="AE11" s="107"/>
      <c r="AF11" s="107"/>
      <c r="AG11" s="107"/>
      <c r="AH11" s="107"/>
      <c r="AI11" s="107"/>
      <c r="AJ11" s="107"/>
      <c r="AK11" s="107"/>
      <c r="AL11" s="107"/>
      <c r="AM11" s="107"/>
      <c r="AN11" s="30"/>
    </row>
    <row r="12" spans="1:41" ht="17.149999999999999" customHeight="1">
      <c r="B12" s="36"/>
      <c r="C12" s="851" t="s">
        <v>23</v>
      </c>
      <c r="D12" s="851"/>
      <c r="E12" s="851"/>
      <c r="F12" s="851"/>
      <c r="G12" s="851"/>
      <c r="H12" s="853" t="str">
        <f>IF('CONTROL Fact.'!H12="","",'CONTROL Fact.'!H12)</f>
        <v/>
      </c>
      <c r="I12" s="853"/>
      <c r="J12" s="853"/>
      <c r="K12" s="853"/>
      <c r="L12" s="853"/>
      <c r="M12" s="853"/>
      <c r="N12" s="853"/>
      <c r="O12" s="853"/>
      <c r="P12" s="853"/>
      <c r="Q12" s="853"/>
      <c r="R12" s="853"/>
      <c r="S12" s="853"/>
      <c r="T12" s="853"/>
      <c r="U12" s="110"/>
      <c r="V12" s="849" t="s">
        <v>36</v>
      </c>
      <c r="W12" s="850"/>
      <c r="X12" s="850"/>
      <c r="Y12" s="626" t="str">
        <f>IF('CONTROL Fact.'!Y12="","",'CONTROL Fact.'!Y12)</f>
        <v/>
      </c>
      <c r="Z12" s="626"/>
      <c r="AA12" s="626"/>
      <c r="AB12" s="626"/>
      <c r="AC12" s="626"/>
      <c r="AD12" s="626"/>
      <c r="AE12" s="626"/>
      <c r="AF12" s="850" t="s">
        <v>37</v>
      </c>
      <c r="AG12" s="850"/>
      <c r="AH12" s="633" t="str">
        <f>IF('CONTROL Fact.'!AH12="","",'CONTROL Fact.'!AH12)</f>
        <v/>
      </c>
      <c r="AI12" s="633"/>
      <c r="AJ12" s="633"/>
      <c r="AK12" s="633"/>
      <c r="AL12" s="633"/>
      <c r="AM12" s="634"/>
      <c r="AN12" s="30"/>
    </row>
    <row r="13" spans="1:41" ht="17.149999999999999" customHeight="1">
      <c r="B13" s="36"/>
      <c r="C13" s="852"/>
      <c r="D13" s="852"/>
      <c r="E13" s="852"/>
      <c r="F13" s="852"/>
      <c r="G13" s="852"/>
      <c r="H13" s="854"/>
      <c r="I13" s="854"/>
      <c r="J13" s="854"/>
      <c r="K13" s="854"/>
      <c r="L13" s="854"/>
      <c r="M13" s="854"/>
      <c r="N13" s="854"/>
      <c r="O13" s="854"/>
      <c r="P13" s="854"/>
      <c r="Q13" s="854"/>
      <c r="R13" s="854"/>
      <c r="S13" s="854"/>
      <c r="T13" s="854"/>
      <c r="U13" s="110"/>
      <c r="V13" s="855" t="s">
        <v>38</v>
      </c>
      <c r="W13" s="856"/>
      <c r="X13" s="856"/>
      <c r="Y13" s="635" t="str">
        <f>IF('CONTROL Fact.'!Y13="","",'CONTROL Fact.'!Y13)</f>
        <v/>
      </c>
      <c r="Z13" s="635"/>
      <c r="AA13" s="635"/>
      <c r="AB13" s="635"/>
      <c r="AC13" s="635"/>
      <c r="AD13" s="635"/>
      <c r="AE13" s="635"/>
      <c r="AF13" s="635"/>
      <c r="AG13" s="635"/>
      <c r="AH13" s="635"/>
      <c r="AI13" s="635"/>
      <c r="AJ13" s="635"/>
      <c r="AK13" s="635"/>
      <c r="AL13" s="635"/>
      <c r="AM13" s="636"/>
      <c r="AN13" s="30"/>
    </row>
    <row r="14" spans="1:41" ht="5.15" customHeight="1">
      <c r="A14" s="20"/>
      <c r="B14" s="29"/>
      <c r="C14" s="107"/>
      <c r="D14" s="107"/>
      <c r="E14" s="108"/>
      <c r="F14" s="107"/>
      <c r="G14" s="107"/>
      <c r="H14" s="107"/>
      <c r="I14" s="107"/>
      <c r="J14" s="107"/>
      <c r="K14" s="107"/>
      <c r="L14" s="107"/>
      <c r="M14" s="107"/>
      <c r="N14" s="107"/>
      <c r="O14" s="107"/>
      <c r="P14" s="107"/>
      <c r="Q14" s="109"/>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30"/>
    </row>
    <row r="15" spans="1:41" ht="19" customHeight="1">
      <c r="B15" s="29"/>
      <c r="C15" s="824" t="s">
        <v>88</v>
      </c>
      <c r="D15" s="825"/>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6"/>
      <c r="AN15" s="30"/>
    </row>
    <row r="16" spans="1:41" ht="5.15" customHeight="1">
      <c r="A16" s="20"/>
      <c r="B16" s="31"/>
      <c r="C16" s="107"/>
      <c r="D16" s="107"/>
      <c r="E16" s="108"/>
      <c r="F16" s="107"/>
      <c r="G16" s="107"/>
      <c r="H16" s="107"/>
      <c r="I16" s="107"/>
      <c r="J16" s="107"/>
      <c r="K16" s="107"/>
      <c r="L16" s="107"/>
      <c r="M16" s="107"/>
      <c r="N16" s="107"/>
      <c r="O16" s="107"/>
      <c r="P16" s="107"/>
      <c r="Q16" s="109"/>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35"/>
    </row>
    <row r="17" spans="1:39" ht="5.15" customHeight="1">
      <c r="C17" s="100"/>
      <c r="D17" s="100"/>
      <c r="E17" s="101"/>
      <c r="F17" s="100"/>
      <c r="G17" s="100"/>
      <c r="H17" s="100"/>
      <c r="I17" s="100"/>
      <c r="J17" s="100"/>
      <c r="K17" s="100"/>
      <c r="L17" s="100"/>
      <c r="M17" s="100"/>
      <c r="N17" s="100"/>
      <c r="O17" s="100"/>
      <c r="P17" s="100"/>
      <c r="Q17" s="102"/>
      <c r="R17" s="100"/>
      <c r="S17" s="100"/>
      <c r="T17" s="100"/>
      <c r="U17" s="100"/>
      <c r="V17" s="100"/>
      <c r="W17" s="100"/>
      <c r="X17" s="100"/>
      <c r="Y17" s="100"/>
      <c r="Z17" s="100"/>
      <c r="AA17" s="100"/>
      <c r="AB17" s="100"/>
      <c r="AC17" s="100"/>
      <c r="AD17" s="100"/>
      <c r="AE17" s="100"/>
      <c r="AF17" s="100"/>
      <c r="AG17" s="100"/>
      <c r="AH17" s="100"/>
      <c r="AI17" s="100"/>
      <c r="AJ17" s="100"/>
      <c r="AK17" s="100"/>
      <c r="AL17" s="100"/>
      <c r="AM17" s="100"/>
    </row>
    <row r="18" spans="1:39" s="37" customFormat="1" ht="22" customHeight="1">
      <c r="A18" s="45"/>
      <c r="B18" s="45"/>
      <c r="C18" s="803"/>
      <c r="D18" s="804"/>
      <c r="E18" s="804"/>
      <c r="F18" s="804"/>
      <c r="G18" s="804"/>
      <c r="H18" s="804"/>
      <c r="I18" s="804"/>
      <c r="J18" s="804"/>
      <c r="K18" s="804"/>
      <c r="L18" s="804"/>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5"/>
    </row>
    <row r="19" spans="1:39" s="37" customFormat="1" ht="22" customHeight="1">
      <c r="A19" s="45"/>
      <c r="B19" s="45"/>
      <c r="C19" s="800"/>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2"/>
    </row>
    <row r="20" spans="1:39" s="37" customFormat="1" ht="22" customHeight="1">
      <c r="A20" s="45"/>
      <c r="B20" s="45"/>
      <c r="C20" s="800"/>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2"/>
    </row>
    <row r="21" spans="1:39" s="37" customFormat="1" ht="22" customHeight="1">
      <c r="A21" s="45"/>
      <c r="B21" s="45"/>
      <c r="C21" s="800"/>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2"/>
    </row>
    <row r="22" spans="1:39" s="37" customFormat="1" ht="22" customHeight="1">
      <c r="A22" s="45"/>
      <c r="B22" s="45"/>
      <c r="C22" s="800"/>
      <c r="D22" s="801"/>
      <c r="E22" s="801"/>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2"/>
    </row>
    <row r="23" spans="1:39" s="37" customFormat="1" ht="22" customHeight="1">
      <c r="A23" s="45"/>
      <c r="B23" s="45"/>
      <c r="C23" s="800"/>
      <c r="D23" s="801"/>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1"/>
      <c r="AL23" s="801"/>
      <c r="AM23" s="802"/>
    </row>
    <row r="24" spans="1:39" s="37" customFormat="1" ht="22" customHeight="1">
      <c r="A24" s="45"/>
      <c r="B24" s="45"/>
      <c r="C24" s="800"/>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2"/>
    </row>
    <row r="25" spans="1:39" s="37" customFormat="1" ht="22" customHeight="1">
      <c r="A25" s="45"/>
      <c r="B25" s="45"/>
      <c r="C25" s="800"/>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2"/>
    </row>
    <row r="26" spans="1:39" s="37" customFormat="1" ht="22" customHeight="1">
      <c r="A26" s="45"/>
      <c r="B26" s="45"/>
      <c r="C26" s="800"/>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2"/>
    </row>
    <row r="27" spans="1:39" s="37" customFormat="1" ht="22" customHeight="1">
      <c r="A27" s="45"/>
      <c r="B27" s="45"/>
      <c r="C27" s="800"/>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01"/>
      <c r="AM27" s="802"/>
    </row>
    <row r="28" spans="1:39" s="37" customFormat="1" ht="22" customHeight="1">
      <c r="A28" s="45"/>
      <c r="B28" s="45"/>
      <c r="C28" s="800"/>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2"/>
    </row>
    <row r="29" spans="1:39" s="37" customFormat="1" ht="22" customHeight="1">
      <c r="A29" s="45"/>
      <c r="B29" s="45"/>
      <c r="C29" s="800"/>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2"/>
    </row>
    <row r="30" spans="1:39" s="37" customFormat="1" ht="22" customHeight="1">
      <c r="A30" s="45"/>
      <c r="B30" s="45"/>
      <c r="C30" s="800"/>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2"/>
    </row>
    <row r="31" spans="1:39" s="37" customFormat="1" ht="22" customHeight="1">
      <c r="A31" s="45"/>
      <c r="B31" s="45"/>
      <c r="C31" s="800"/>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2"/>
    </row>
    <row r="32" spans="1:39" s="37" customFormat="1" ht="22" customHeight="1">
      <c r="A32" s="45"/>
      <c r="B32" s="45"/>
      <c r="C32" s="800"/>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2"/>
    </row>
    <row r="33" spans="1:39" s="37" customFormat="1" ht="22" customHeight="1">
      <c r="A33" s="45"/>
      <c r="B33" s="45"/>
      <c r="C33" s="800"/>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2"/>
    </row>
    <row r="34" spans="1:39" s="37" customFormat="1" ht="22" customHeight="1">
      <c r="A34" s="45"/>
      <c r="B34" s="45"/>
      <c r="C34" s="800"/>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c r="AK34" s="801"/>
      <c r="AL34" s="801"/>
      <c r="AM34" s="802"/>
    </row>
    <row r="35" spans="1:39" s="37" customFormat="1" ht="22" customHeight="1">
      <c r="A35" s="45"/>
      <c r="B35" s="45"/>
      <c r="C35" s="800"/>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2"/>
    </row>
    <row r="36" spans="1:39" s="37" customFormat="1" ht="22" customHeight="1">
      <c r="A36" s="45"/>
      <c r="B36" s="45"/>
      <c r="C36" s="800"/>
      <c r="D36" s="801"/>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2"/>
    </row>
    <row r="37" spans="1:39" s="37" customFormat="1" ht="22" customHeight="1">
      <c r="A37" s="45"/>
      <c r="B37" s="45"/>
      <c r="C37" s="800"/>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2"/>
    </row>
    <row r="38" spans="1:39" s="37" customFormat="1" ht="22" customHeight="1">
      <c r="A38" s="45"/>
      <c r="B38" s="45"/>
      <c r="C38" s="800"/>
      <c r="D38" s="801"/>
      <c r="E38" s="801"/>
      <c r="F38" s="801"/>
      <c r="G38" s="801"/>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2"/>
    </row>
    <row r="39" spans="1:39" s="37" customFormat="1" ht="22" customHeight="1">
      <c r="A39" s="45"/>
      <c r="B39" s="45"/>
      <c r="C39" s="800"/>
      <c r="D39" s="801"/>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2"/>
    </row>
    <row r="40" spans="1:39" s="37" customFormat="1" ht="22" customHeight="1">
      <c r="A40" s="45"/>
      <c r="B40" s="45"/>
      <c r="C40" s="263"/>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5"/>
    </row>
    <row r="41" spans="1:39" ht="5.15" customHeight="1">
      <c r="A41" s="45"/>
      <c r="B41" s="45"/>
      <c r="C41" s="104"/>
      <c r="D41" s="104"/>
      <c r="E41" s="104"/>
      <c r="F41" s="104"/>
      <c r="G41" s="104"/>
      <c r="H41" s="104"/>
      <c r="I41" s="104"/>
      <c r="J41" s="104"/>
      <c r="K41" s="104"/>
      <c r="L41" s="104"/>
      <c r="M41" s="104"/>
      <c r="N41" s="104"/>
      <c r="O41" s="104"/>
      <c r="P41" s="100"/>
      <c r="Q41" s="102"/>
      <c r="R41" s="100"/>
      <c r="S41" s="100"/>
      <c r="T41" s="100"/>
      <c r="U41" s="100"/>
      <c r="V41" s="100"/>
      <c r="W41" s="100"/>
      <c r="X41" s="100"/>
      <c r="Y41" s="100"/>
      <c r="Z41" s="100"/>
      <c r="AA41" s="100"/>
      <c r="AB41" s="100"/>
      <c r="AC41" s="100"/>
      <c r="AD41" s="100"/>
      <c r="AE41" s="100"/>
      <c r="AF41" s="100"/>
      <c r="AG41" s="100"/>
      <c r="AH41" s="100"/>
      <c r="AI41" s="100"/>
      <c r="AJ41" s="100"/>
      <c r="AK41" s="100"/>
      <c r="AL41" s="100"/>
      <c r="AM41" s="100"/>
    </row>
    <row r="42" spans="1:39" ht="15.5">
      <c r="A42" s="45"/>
      <c r="B42" s="45"/>
      <c r="C42" s="846" t="s">
        <v>30</v>
      </c>
      <c r="D42" s="846"/>
      <c r="E42" s="846"/>
      <c r="F42" s="846"/>
      <c r="G42" s="847"/>
      <c r="H42" s="847"/>
      <c r="I42" s="128" t="s">
        <v>29</v>
      </c>
      <c r="J42" s="847"/>
      <c r="K42" s="847"/>
      <c r="L42" s="847"/>
      <c r="M42" s="847"/>
      <c r="N42" s="847"/>
      <c r="O42" s="847"/>
      <c r="P42" s="848" t="s">
        <v>94</v>
      </c>
      <c r="Q42" s="848"/>
      <c r="R42" s="848"/>
      <c r="S42" s="164"/>
      <c r="T42" s="100"/>
      <c r="U42" s="100"/>
      <c r="V42" s="842" t="s">
        <v>53</v>
      </c>
      <c r="W42" s="842"/>
      <c r="X42" s="842"/>
      <c r="Y42" s="842"/>
      <c r="Z42" s="842"/>
      <c r="AA42" s="842"/>
      <c r="AB42" s="842"/>
      <c r="AC42" s="842"/>
      <c r="AD42" s="842"/>
      <c r="AE42" s="842"/>
      <c r="AF42" s="842"/>
      <c r="AG42" s="100"/>
      <c r="AH42" s="100"/>
      <c r="AI42" s="100"/>
      <c r="AJ42" s="100"/>
      <c r="AK42" s="100"/>
      <c r="AL42" s="100"/>
      <c r="AM42" s="100"/>
    </row>
    <row r="43" spans="1:39" ht="10" customHeight="1">
      <c r="A43" s="45"/>
      <c r="B43" s="45"/>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0"/>
      <c r="AI43" s="100"/>
      <c r="AJ43" s="100"/>
      <c r="AK43" s="100"/>
      <c r="AL43" s="100"/>
      <c r="AM43" s="100"/>
    </row>
    <row r="44" spans="1:39" ht="16" customHeight="1">
      <c r="A44" s="45"/>
      <c r="B44" s="45"/>
      <c r="C44" s="827" t="s">
        <v>41</v>
      </c>
      <c r="D44" s="828"/>
      <c r="E44" s="828"/>
      <c r="F44" s="828"/>
      <c r="G44" s="828"/>
      <c r="H44" s="828"/>
      <c r="I44" s="828"/>
      <c r="J44" s="828"/>
      <c r="K44" s="828"/>
      <c r="L44" s="828"/>
      <c r="M44" s="829"/>
      <c r="N44" s="129"/>
      <c r="O44" s="130"/>
      <c r="P44" s="827" t="s">
        <v>41</v>
      </c>
      <c r="Q44" s="828"/>
      <c r="R44" s="828"/>
      <c r="S44" s="828"/>
      <c r="T44" s="828"/>
      <c r="U44" s="828"/>
      <c r="V44" s="828"/>
      <c r="W44" s="828"/>
      <c r="X44" s="828"/>
      <c r="Y44" s="828"/>
      <c r="Z44" s="829"/>
      <c r="AA44" s="100"/>
      <c r="AB44" s="100"/>
      <c r="AC44" s="827" t="s">
        <v>41</v>
      </c>
      <c r="AD44" s="828"/>
      <c r="AE44" s="828"/>
      <c r="AF44" s="828"/>
      <c r="AG44" s="828"/>
      <c r="AH44" s="828"/>
      <c r="AI44" s="828"/>
      <c r="AJ44" s="828"/>
      <c r="AK44" s="828"/>
      <c r="AL44" s="828"/>
      <c r="AM44" s="829"/>
    </row>
    <row r="45" spans="1:39" ht="18" customHeight="1">
      <c r="A45" s="45"/>
      <c r="B45" s="45"/>
      <c r="C45" s="830" t="str">
        <f>IF(H12="","",H12)</f>
        <v/>
      </c>
      <c r="D45" s="831"/>
      <c r="E45" s="831"/>
      <c r="F45" s="831"/>
      <c r="G45" s="831"/>
      <c r="H45" s="831"/>
      <c r="I45" s="831"/>
      <c r="J45" s="831"/>
      <c r="K45" s="831"/>
      <c r="L45" s="831"/>
      <c r="M45" s="832"/>
      <c r="N45" s="131"/>
      <c r="O45" s="132"/>
      <c r="P45" s="843"/>
      <c r="Q45" s="844"/>
      <c r="R45" s="844"/>
      <c r="S45" s="844"/>
      <c r="T45" s="844"/>
      <c r="U45" s="844"/>
      <c r="V45" s="844"/>
      <c r="W45" s="844"/>
      <c r="X45" s="844"/>
      <c r="Y45" s="844"/>
      <c r="Z45" s="845"/>
      <c r="AA45" s="103"/>
      <c r="AB45" s="103"/>
      <c r="AC45" s="843"/>
      <c r="AD45" s="844"/>
      <c r="AE45" s="844"/>
      <c r="AF45" s="844"/>
      <c r="AG45" s="844"/>
      <c r="AH45" s="844"/>
      <c r="AI45" s="844"/>
      <c r="AJ45" s="844"/>
      <c r="AK45" s="844"/>
      <c r="AL45" s="844"/>
      <c r="AM45" s="845"/>
    </row>
    <row r="46" spans="1:39" ht="15" customHeight="1">
      <c r="A46" s="45"/>
      <c r="B46" s="45"/>
      <c r="C46" s="833"/>
      <c r="D46" s="834"/>
      <c r="E46" s="834"/>
      <c r="F46" s="834"/>
      <c r="G46" s="834"/>
      <c r="H46" s="834"/>
      <c r="I46" s="834"/>
      <c r="J46" s="834"/>
      <c r="K46" s="834"/>
      <c r="L46" s="834"/>
      <c r="M46" s="835"/>
      <c r="N46" s="133"/>
      <c r="O46" s="134"/>
      <c r="P46" s="833"/>
      <c r="Q46" s="834"/>
      <c r="R46" s="834"/>
      <c r="S46" s="834"/>
      <c r="T46" s="834"/>
      <c r="U46" s="834"/>
      <c r="V46" s="834"/>
      <c r="W46" s="834"/>
      <c r="X46" s="834"/>
      <c r="Y46" s="834"/>
      <c r="Z46" s="835"/>
      <c r="AA46" s="100"/>
      <c r="AB46" s="100"/>
      <c r="AC46" s="833"/>
      <c r="AD46" s="834"/>
      <c r="AE46" s="834"/>
      <c r="AF46" s="834"/>
      <c r="AG46" s="834"/>
      <c r="AH46" s="834"/>
      <c r="AI46" s="834"/>
      <c r="AJ46" s="834"/>
      <c r="AK46" s="834"/>
      <c r="AL46" s="834"/>
      <c r="AM46" s="835"/>
    </row>
    <row r="47" spans="1:39" ht="15" customHeight="1">
      <c r="A47" s="45"/>
      <c r="B47" s="45"/>
      <c r="C47" s="836"/>
      <c r="D47" s="837"/>
      <c r="E47" s="837"/>
      <c r="F47" s="837"/>
      <c r="G47" s="837"/>
      <c r="H47" s="837"/>
      <c r="I47" s="837"/>
      <c r="J47" s="837"/>
      <c r="K47" s="837"/>
      <c r="L47" s="837"/>
      <c r="M47" s="838"/>
      <c r="N47" s="133"/>
      <c r="O47" s="134"/>
      <c r="P47" s="836"/>
      <c r="Q47" s="837"/>
      <c r="R47" s="837"/>
      <c r="S47" s="837"/>
      <c r="T47" s="837"/>
      <c r="U47" s="837"/>
      <c r="V47" s="837"/>
      <c r="W47" s="837"/>
      <c r="X47" s="837"/>
      <c r="Y47" s="837"/>
      <c r="Z47" s="838"/>
      <c r="AA47" s="100"/>
      <c r="AB47" s="100"/>
      <c r="AC47" s="836"/>
      <c r="AD47" s="837"/>
      <c r="AE47" s="837"/>
      <c r="AF47" s="837"/>
      <c r="AG47" s="837"/>
      <c r="AH47" s="837"/>
      <c r="AI47" s="837"/>
      <c r="AJ47" s="837"/>
      <c r="AK47" s="837"/>
      <c r="AL47" s="837"/>
      <c r="AM47" s="838"/>
    </row>
    <row r="48" spans="1:39" ht="15" customHeight="1">
      <c r="A48" s="45"/>
      <c r="B48" s="45"/>
      <c r="C48" s="836"/>
      <c r="D48" s="837"/>
      <c r="E48" s="837"/>
      <c r="F48" s="837"/>
      <c r="G48" s="837"/>
      <c r="H48" s="837"/>
      <c r="I48" s="837"/>
      <c r="J48" s="837"/>
      <c r="K48" s="837"/>
      <c r="L48" s="837"/>
      <c r="M48" s="838"/>
      <c r="N48" s="133"/>
      <c r="O48" s="134"/>
      <c r="P48" s="836"/>
      <c r="Q48" s="837"/>
      <c r="R48" s="837"/>
      <c r="S48" s="837"/>
      <c r="T48" s="837"/>
      <c r="U48" s="837"/>
      <c r="V48" s="837"/>
      <c r="W48" s="837"/>
      <c r="X48" s="837"/>
      <c r="Y48" s="837"/>
      <c r="Z48" s="838"/>
      <c r="AA48" s="100"/>
      <c r="AB48" s="100"/>
      <c r="AC48" s="836"/>
      <c r="AD48" s="837"/>
      <c r="AE48" s="837"/>
      <c r="AF48" s="837"/>
      <c r="AG48" s="837"/>
      <c r="AH48" s="837"/>
      <c r="AI48" s="837"/>
      <c r="AJ48" s="837"/>
      <c r="AK48" s="837"/>
      <c r="AL48" s="837"/>
      <c r="AM48" s="838"/>
    </row>
    <row r="49" spans="1:39" ht="15" customHeight="1">
      <c r="A49" s="45"/>
      <c r="B49" s="45"/>
      <c r="C49" s="839"/>
      <c r="D49" s="840"/>
      <c r="E49" s="840"/>
      <c r="F49" s="840"/>
      <c r="G49" s="840"/>
      <c r="H49" s="840"/>
      <c r="I49" s="840"/>
      <c r="J49" s="840"/>
      <c r="K49" s="840"/>
      <c r="L49" s="840"/>
      <c r="M49" s="841"/>
      <c r="N49" s="133"/>
      <c r="O49" s="134"/>
      <c r="P49" s="839"/>
      <c r="Q49" s="840"/>
      <c r="R49" s="840"/>
      <c r="S49" s="840"/>
      <c r="T49" s="840"/>
      <c r="U49" s="840"/>
      <c r="V49" s="840"/>
      <c r="W49" s="840"/>
      <c r="X49" s="840"/>
      <c r="Y49" s="840"/>
      <c r="Z49" s="841"/>
      <c r="AA49" s="100"/>
      <c r="AB49" s="100"/>
      <c r="AC49" s="839"/>
      <c r="AD49" s="840"/>
      <c r="AE49" s="840"/>
      <c r="AF49" s="840"/>
      <c r="AG49" s="840"/>
      <c r="AH49" s="840"/>
      <c r="AI49" s="840"/>
      <c r="AJ49" s="840"/>
      <c r="AK49" s="840"/>
      <c r="AL49" s="840"/>
      <c r="AM49" s="841"/>
    </row>
    <row r="50" spans="1:39" ht="5.15" customHeight="1">
      <c r="A50" s="45"/>
      <c r="B50" s="45"/>
      <c r="C50" s="104"/>
      <c r="D50" s="104"/>
      <c r="E50" s="104"/>
      <c r="F50" s="104"/>
      <c r="G50" s="104"/>
      <c r="H50" s="104"/>
      <c r="I50" s="104"/>
      <c r="J50" s="104"/>
      <c r="K50" s="104"/>
      <c r="L50" s="104"/>
      <c r="M50" s="104"/>
      <c r="N50" s="104"/>
      <c r="O50" s="104"/>
      <c r="P50" s="100"/>
      <c r="Q50" s="102"/>
      <c r="R50" s="100"/>
      <c r="S50" s="100"/>
      <c r="T50" s="100"/>
      <c r="U50" s="100"/>
      <c r="V50" s="100"/>
      <c r="W50" s="100"/>
      <c r="X50" s="100"/>
      <c r="Y50" s="100"/>
      <c r="Z50" s="100"/>
      <c r="AA50" s="100"/>
      <c r="AB50" s="100"/>
      <c r="AC50" s="100"/>
      <c r="AD50" s="100"/>
      <c r="AE50" s="100"/>
      <c r="AF50" s="100"/>
      <c r="AG50" s="100"/>
      <c r="AH50" s="100"/>
      <c r="AI50" s="100"/>
      <c r="AJ50" s="100"/>
      <c r="AK50" s="100"/>
      <c r="AL50" s="100"/>
      <c r="AM50" s="100"/>
    </row>
    <row r="51" spans="1:39">
      <c r="A51" s="45"/>
      <c r="B51" s="45"/>
      <c r="C51" s="100"/>
      <c r="D51" s="100"/>
      <c r="E51" s="101"/>
      <c r="F51" s="100"/>
      <c r="G51" s="100"/>
      <c r="H51" s="100"/>
      <c r="I51" s="100"/>
      <c r="J51" s="100"/>
      <c r="K51" s="100"/>
      <c r="L51" s="100"/>
      <c r="M51" s="100"/>
      <c r="N51" s="100"/>
      <c r="O51" s="100"/>
      <c r="P51" s="100"/>
      <c r="Q51" s="102"/>
      <c r="R51" s="100"/>
      <c r="S51" s="100"/>
      <c r="T51" s="100"/>
      <c r="U51" s="100"/>
      <c r="V51" s="100"/>
      <c r="W51" s="100"/>
      <c r="X51" s="100"/>
      <c r="Y51" s="100"/>
      <c r="Z51" s="100"/>
      <c r="AA51" s="100"/>
      <c r="AB51" s="100"/>
      <c r="AC51" s="100"/>
      <c r="AD51" s="100"/>
      <c r="AE51" s="100"/>
      <c r="AF51" s="100"/>
      <c r="AG51" s="100"/>
      <c r="AH51" s="100"/>
      <c r="AI51" s="100"/>
      <c r="AJ51" s="100"/>
      <c r="AK51" s="100"/>
      <c r="AL51" s="100"/>
      <c r="AM51" s="100"/>
    </row>
    <row r="52" spans="1:39">
      <c r="A52" s="45"/>
      <c r="B52" s="45"/>
      <c r="C52" s="100"/>
      <c r="D52" s="100"/>
      <c r="E52" s="101"/>
      <c r="F52" s="100"/>
      <c r="G52" s="100"/>
      <c r="H52" s="100"/>
      <c r="I52" s="100"/>
      <c r="J52" s="100"/>
      <c r="K52" s="100"/>
      <c r="L52" s="100"/>
      <c r="M52" s="100"/>
      <c r="N52" s="100"/>
      <c r="O52" s="100"/>
      <c r="P52" s="100"/>
      <c r="Q52" s="102"/>
      <c r="R52" s="100"/>
      <c r="S52" s="100"/>
      <c r="T52" s="100"/>
      <c r="U52" s="100"/>
      <c r="V52" s="100"/>
      <c r="W52" s="100"/>
      <c r="X52" s="100"/>
      <c r="Y52" s="100"/>
      <c r="Z52" s="100"/>
      <c r="AA52" s="100"/>
      <c r="AB52" s="100"/>
      <c r="AC52" s="100"/>
      <c r="AD52" s="100"/>
      <c r="AE52" s="100"/>
      <c r="AF52" s="100"/>
      <c r="AG52" s="100"/>
      <c r="AH52" s="100"/>
      <c r="AI52" s="100"/>
      <c r="AJ52" s="100"/>
      <c r="AK52" s="100"/>
      <c r="AL52" s="100"/>
      <c r="AM52" s="100"/>
    </row>
    <row r="53" spans="1:39" s="37" customFormat="1" ht="22" customHeight="1">
      <c r="A53" s="45"/>
      <c r="B53" s="45"/>
      <c r="C53" s="803"/>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5"/>
    </row>
    <row r="54" spans="1:39" s="37" customFormat="1" ht="22" customHeight="1">
      <c r="A54" s="45"/>
      <c r="B54" s="45"/>
      <c r="C54" s="800"/>
      <c r="D54" s="801"/>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AL54" s="801"/>
      <c r="AM54" s="802"/>
    </row>
    <row r="55" spans="1:39" s="37" customFormat="1" ht="22" customHeight="1">
      <c r="A55" s="45"/>
      <c r="B55" s="45"/>
      <c r="C55" s="800"/>
      <c r="D55" s="801"/>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2"/>
    </row>
    <row r="56" spans="1:39" s="37" customFormat="1" ht="22" customHeight="1">
      <c r="A56" s="45"/>
      <c r="B56" s="45"/>
      <c r="C56" s="800"/>
      <c r="D56" s="801"/>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2"/>
    </row>
    <row r="57" spans="1:39" s="37" customFormat="1" ht="22" customHeight="1">
      <c r="A57" s="45"/>
      <c r="B57" s="45"/>
      <c r="C57" s="800"/>
      <c r="D57" s="801"/>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2"/>
    </row>
    <row r="58" spans="1:39" s="37" customFormat="1" ht="22" customHeight="1">
      <c r="A58" s="45"/>
      <c r="B58" s="45"/>
      <c r="C58" s="800"/>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2"/>
    </row>
    <row r="59" spans="1:39" s="37" customFormat="1" ht="22" customHeight="1">
      <c r="A59" s="45"/>
      <c r="B59" s="45"/>
      <c r="C59" s="800"/>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2"/>
    </row>
    <row r="60" spans="1:39" s="37" customFormat="1" ht="22" customHeight="1">
      <c r="A60" s="45"/>
      <c r="B60" s="45"/>
      <c r="C60" s="800"/>
      <c r="D60" s="801"/>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2"/>
    </row>
    <row r="61" spans="1:39" s="37" customFormat="1" ht="22" customHeight="1">
      <c r="A61" s="45"/>
      <c r="B61" s="45"/>
      <c r="C61" s="800"/>
      <c r="D61" s="801"/>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2"/>
    </row>
    <row r="62" spans="1:39" s="37" customFormat="1" ht="22" customHeight="1">
      <c r="A62" s="45"/>
      <c r="B62" s="45"/>
      <c r="C62" s="800"/>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2"/>
    </row>
    <row r="63" spans="1:39" s="37" customFormat="1" ht="22" customHeight="1">
      <c r="A63" s="45"/>
      <c r="B63" s="45"/>
      <c r="C63" s="800"/>
      <c r="D63" s="801"/>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2"/>
    </row>
    <row r="64" spans="1:39" s="37" customFormat="1" ht="22" customHeight="1">
      <c r="A64" s="45"/>
      <c r="B64" s="45"/>
      <c r="C64" s="800"/>
      <c r="D64" s="801"/>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2"/>
    </row>
    <row r="65" spans="1:39" s="37" customFormat="1" ht="22" customHeight="1">
      <c r="A65" s="45"/>
      <c r="B65" s="45"/>
      <c r="C65" s="800"/>
      <c r="D65" s="801"/>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2"/>
    </row>
    <row r="66" spans="1:39" s="37" customFormat="1" ht="22" customHeight="1">
      <c r="A66" s="45"/>
      <c r="B66" s="45"/>
      <c r="C66" s="800"/>
      <c r="D66" s="801"/>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2"/>
    </row>
    <row r="67" spans="1:39" s="37" customFormat="1" ht="22" customHeight="1">
      <c r="A67" s="45"/>
      <c r="B67" s="45"/>
      <c r="C67" s="800"/>
      <c r="D67" s="801"/>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2"/>
    </row>
    <row r="68" spans="1:39" s="37" customFormat="1" ht="22" customHeight="1">
      <c r="A68" s="45"/>
      <c r="B68" s="45"/>
      <c r="C68" s="800"/>
      <c r="D68" s="801"/>
      <c r="E68" s="801"/>
      <c r="F68" s="801"/>
      <c r="G68" s="801"/>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c r="AI68" s="801"/>
      <c r="AJ68" s="801"/>
      <c r="AK68" s="801"/>
      <c r="AL68" s="801"/>
      <c r="AM68" s="802"/>
    </row>
    <row r="69" spans="1:39" s="37" customFormat="1" ht="22" customHeight="1">
      <c r="A69" s="45"/>
      <c r="B69" s="45"/>
      <c r="C69" s="800"/>
      <c r="D69" s="801"/>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2"/>
    </row>
    <row r="70" spans="1:39" s="37" customFormat="1" ht="22" customHeight="1">
      <c r="A70" s="45"/>
      <c r="B70" s="45"/>
      <c r="C70" s="800"/>
      <c r="D70" s="801"/>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2"/>
    </row>
    <row r="71" spans="1:39" s="37" customFormat="1" ht="22" customHeight="1">
      <c r="A71" s="45"/>
      <c r="B71" s="45"/>
      <c r="C71" s="800"/>
      <c r="D71" s="801"/>
      <c r="E71" s="801"/>
      <c r="F71" s="801"/>
      <c r="G71" s="801"/>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2"/>
    </row>
    <row r="72" spans="1:39" s="37" customFormat="1" ht="22" customHeight="1">
      <c r="A72" s="45"/>
      <c r="B72" s="45"/>
      <c r="C72" s="800"/>
      <c r="D72" s="801"/>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2"/>
    </row>
    <row r="73" spans="1:39" s="37" customFormat="1" ht="22" customHeight="1">
      <c r="A73" s="45"/>
      <c r="B73" s="45"/>
      <c r="C73" s="800"/>
      <c r="D73" s="801"/>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2"/>
    </row>
    <row r="74" spans="1:39" s="37" customFormat="1" ht="22" customHeight="1">
      <c r="A74" s="45"/>
      <c r="B74" s="45"/>
      <c r="C74" s="800"/>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2"/>
    </row>
    <row r="75" spans="1:39" s="37" customFormat="1" ht="22" customHeight="1">
      <c r="A75" s="45"/>
      <c r="B75" s="45"/>
      <c r="C75" s="800"/>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2"/>
    </row>
    <row r="76" spans="1:39" s="37" customFormat="1" ht="22" customHeight="1">
      <c r="A76" s="45"/>
      <c r="B76" s="45"/>
      <c r="C76" s="800"/>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2"/>
    </row>
    <row r="77" spans="1:39" s="37" customFormat="1" ht="22" customHeight="1">
      <c r="A77" s="45"/>
      <c r="B77" s="45"/>
      <c r="C77" s="800"/>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2"/>
    </row>
    <row r="78" spans="1:39" s="37" customFormat="1" ht="22" customHeight="1">
      <c r="A78" s="45"/>
      <c r="B78" s="45"/>
      <c r="C78" s="800"/>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2"/>
    </row>
    <row r="79" spans="1:39" s="37" customFormat="1" ht="22" customHeight="1">
      <c r="A79" s="45"/>
      <c r="B79" s="45"/>
      <c r="C79" s="800"/>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2"/>
    </row>
    <row r="80" spans="1:39" s="37" customFormat="1" ht="22" customHeight="1">
      <c r="A80" s="45"/>
      <c r="B80" s="45"/>
      <c r="C80" s="800"/>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2"/>
    </row>
    <row r="81" spans="1:39" s="37" customFormat="1" ht="22" customHeight="1">
      <c r="A81" s="45"/>
      <c r="B81" s="45"/>
      <c r="C81" s="800"/>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2"/>
    </row>
    <row r="82" spans="1:39" s="37" customFormat="1" ht="22" customHeight="1">
      <c r="A82" s="45"/>
      <c r="B82" s="45"/>
      <c r="C82" s="800"/>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2"/>
    </row>
    <row r="83" spans="1:39" s="37" customFormat="1" ht="22" customHeight="1">
      <c r="A83" s="45"/>
      <c r="B83" s="45"/>
      <c r="C83" s="800"/>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2"/>
    </row>
    <row r="84" spans="1:39" s="37" customFormat="1" ht="22" customHeight="1">
      <c r="A84" s="45"/>
      <c r="B84" s="45"/>
      <c r="C84" s="800"/>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2"/>
    </row>
    <row r="85" spans="1:39" s="37" customFormat="1" ht="22" customHeight="1">
      <c r="A85" s="45"/>
      <c r="B85" s="45"/>
      <c r="C85" s="800"/>
      <c r="D85" s="801"/>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2"/>
    </row>
    <row r="86" spans="1:39" s="37" customFormat="1" ht="22" customHeight="1">
      <c r="A86" s="45"/>
      <c r="B86" s="45"/>
      <c r="C86" s="800"/>
      <c r="D86" s="801"/>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2"/>
    </row>
    <row r="87" spans="1:39" s="37" customFormat="1" ht="22" customHeight="1">
      <c r="A87" s="45"/>
      <c r="B87" s="45"/>
      <c r="C87" s="263"/>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5"/>
    </row>
    <row r="88" spans="1:39">
      <c r="A88" s="45"/>
      <c r="B88" s="45"/>
    </row>
    <row r="89" spans="1:39">
      <c r="A89" s="45"/>
      <c r="B89" s="45"/>
    </row>
    <row r="90" spans="1:39">
      <c r="A90" s="45"/>
      <c r="B90" s="45"/>
    </row>
  </sheetData>
  <sheetProtection algorithmName="SHA-512" hashValue="y7jpi+x4/3VtE0ZadN0lDdDuDTDzzq23434FpOEZaW6G7KRh6mRStqnNHVNnLFAfbT657tkD0Pj19Kf8JEbWiQ==" saltValue="af2hpJgJoTXSjcXAH/UktQ==" spinCount="100000" sheet="1" objects="1" scenarios="1" formatCells="0" selectLockedCells="1"/>
  <mergeCells count="92">
    <mergeCell ref="C39:AM39"/>
    <mergeCell ref="C32:AM32"/>
    <mergeCell ref="C33:AM33"/>
    <mergeCell ref="C34:AM34"/>
    <mergeCell ref="C35:AM35"/>
    <mergeCell ref="C36:AM36"/>
    <mergeCell ref="C40:AM40"/>
    <mergeCell ref="C19:AM19"/>
    <mergeCell ref="C20:AM20"/>
    <mergeCell ref="C21:AM21"/>
    <mergeCell ref="C22:AM22"/>
    <mergeCell ref="C23:AM23"/>
    <mergeCell ref="C24:AM24"/>
    <mergeCell ref="C25:AM25"/>
    <mergeCell ref="C26:AM26"/>
    <mergeCell ref="C27:AM27"/>
    <mergeCell ref="C28:AM28"/>
    <mergeCell ref="C29:AM29"/>
    <mergeCell ref="C30:AM30"/>
    <mergeCell ref="C31:AM31"/>
    <mergeCell ref="C37:AM37"/>
    <mergeCell ref="C38:AM38"/>
    <mergeCell ref="V12:X12"/>
    <mergeCell ref="Y12:AE12"/>
    <mergeCell ref="AF12:AG12"/>
    <mergeCell ref="AH12:AM12"/>
    <mergeCell ref="C12:G13"/>
    <mergeCell ref="H12:T13"/>
    <mergeCell ref="V13:X13"/>
    <mergeCell ref="Y13:AM13"/>
    <mergeCell ref="C15:AM15"/>
    <mergeCell ref="C44:M44"/>
    <mergeCell ref="C45:M45"/>
    <mergeCell ref="C46:M49"/>
    <mergeCell ref="V42:AF42"/>
    <mergeCell ref="P44:Z44"/>
    <mergeCell ref="P45:Z45"/>
    <mergeCell ref="P46:Z49"/>
    <mergeCell ref="AC44:AM44"/>
    <mergeCell ref="AC45:AM45"/>
    <mergeCell ref="AC46:AM49"/>
    <mergeCell ref="C42:F42"/>
    <mergeCell ref="G42:H42"/>
    <mergeCell ref="J42:O42"/>
    <mergeCell ref="P42:R42"/>
    <mergeCell ref="C18:AM18"/>
    <mergeCell ref="G2:AN4"/>
    <mergeCell ref="C7:F7"/>
    <mergeCell ref="AE7:AH7"/>
    <mergeCell ref="AI7:AM7"/>
    <mergeCell ref="AI9:AM9"/>
    <mergeCell ref="G7:AD7"/>
    <mergeCell ref="C9:F10"/>
    <mergeCell ref="AA9:AH9"/>
    <mergeCell ref="AA10:AH10"/>
    <mergeCell ref="G9:Z10"/>
    <mergeCell ref="AI10:AM10"/>
    <mergeCell ref="C53:AM53"/>
    <mergeCell ref="C54:AM54"/>
    <mergeCell ref="C55:AM55"/>
    <mergeCell ref="C56:AM56"/>
    <mergeCell ref="C57:AM57"/>
    <mergeCell ref="C58:AM58"/>
    <mergeCell ref="C59:AM59"/>
    <mergeCell ref="C60:AM60"/>
    <mergeCell ref="C61:AM61"/>
    <mergeCell ref="C62:AM62"/>
    <mergeCell ref="C63:AM63"/>
    <mergeCell ref="C64:AM64"/>
    <mergeCell ref="C65:AM65"/>
    <mergeCell ref="C66:AM66"/>
    <mergeCell ref="C67:AM67"/>
    <mergeCell ref="C68:AM68"/>
    <mergeCell ref="C69:AM69"/>
    <mergeCell ref="C70:AM70"/>
    <mergeCell ref="C83:AM83"/>
    <mergeCell ref="C84:AM84"/>
    <mergeCell ref="C86:AM86"/>
    <mergeCell ref="C87:AM87"/>
    <mergeCell ref="C71:AM71"/>
    <mergeCell ref="C72:AM72"/>
    <mergeCell ref="C73:AM73"/>
    <mergeCell ref="C74:AM74"/>
    <mergeCell ref="C75:AM75"/>
    <mergeCell ref="C76:AM76"/>
    <mergeCell ref="C77:AM77"/>
    <mergeCell ref="C78:AM78"/>
    <mergeCell ref="C79:AM79"/>
    <mergeCell ref="C80:AM80"/>
    <mergeCell ref="C81:AM81"/>
    <mergeCell ref="C82:AM82"/>
    <mergeCell ref="C85:AM85"/>
  </mergeCells>
  <phoneticPr fontId="13" type="noConversion"/>
  <pageMargins left="0.19685039370078741" right="0.19685039370078741"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vt:lpstr>
      <vt:lpstr>CONTROL Fact.</vt:lpstr>
      <vt:lpstr>LISTADO Fact.</vt:lpstr>
      <vt:lpstr>HOJAS INVITACIONES</vt:lpstr>
      <vt:lpstr>INFORME Y SUGERENCIAS</vt:lpstr>
    </vt:vector>
  </TitlesOfParts>
  <Company>RESAD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TAQUILLA</dc:creator>
  <cp:lastModifiedBy>PRODUCCION4</cp:lastModifiedBy>
  <cp:lastPrinted>2020-12-15T12:07:19Z</cp:lastPrinted>
  <dcterms:created xsi:type="dcterms:W3CDTF">2004-01-29T22:38:32Z</dcterms:created>
  <dcterms:modified xsi:type="dcterms:W3CDTF">2021-10-27T09:58:45Z</dcterms:modified>
</cp:coreProperties>
</file>